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is.bashtel.ru\deps\OUZ\Запросы информации\2022\02. Февраль\Наружные носители\"/>
    </mc:Choice>
  </mc:AlternateContent>
  <bookViews>
    <workbookView xWindow="0" yWindow="0" windowWidth="28800" windowHeight="10605"/>
  </bookViews>
  <sheets>
    <sheet name="РБ" sheetId="1" r:id="rId1"/>
    <sheet name="Медиафасад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2" l="1"/>
  <c r="J23" i="2"/>
  <c r="I22" i="2"/>
  <c r="I25" i="2"/>
  <c r="I23" i="2"/>
  <c r="J24" i="2"/>
  <c r="J22" i="2"/>
  <c r="I24" i="2"/>
</calcChain>
</file>

<file path=xl/sharedStrings.xml><?xml version="1.0" encoding="utf-8"?>
<sst xmlns="http://schemas.openxmlformats.org/spreadsheetml/2006/main" count="540" uniqueCount="152">
  <si>
    <r>
      <t>I.</t>
    </r>
    <r>
      <rPr>
        <b/>
        <sz val="7"/>
        <color theme="1"/>
        <rFont val="Times New Roman"/>
        <family val="1"/>
        <charset val="204"/>
      </rPr>
      <t xml:space="preserve">                </t>
    </r>
    <r>
      <rPr>
        <b/>
        <sz val="12"/>
        <color theme="1"/>
        <rFont val="Times New Roman"/>
        <family val="1"/>
        <charset val="204"/>
      </rPr>
      <t xml:space="preserve">Таблица 1. Формат – уличные рекламные установки форматом 6*3 метров </t>
    </r>
  </si>
  <si>
    <t>Формат</t>
  </si>
  <si>
    <t>Вид</t>
  </si>
  <si>
    <t>Соотношение А/Б</t>
  </si>
  <si>
    <t>GRP*</t>
  </si>
  <si>
    <t>Период</t>
  </si>
  <si>
    <t>Цена за единицу (логистика, монтаж, размещение, демонтаж, обслуживание), вкл АК**, в руб., без НДС.</t>
  </si>
  <si>
    <t>Цена за единицу (логистика, монтаж, размещение, демонтаж, обслуживание), вкл АК**, в руб., с учетом НДС</t>
  </si>
  <si>
    <t>Минимальное количество носителей в месяц</t>
  </si>
  <si>
    <t>Возможность предоставлять рекламные поверхности путем привлечения 3х лиц ( да/нет)</t>
  </si>
  <si>
    <t>г. Уфа</t>
  </si>
  <si>
    <t>BB</t>
  </si>
  <si>
    <t>Статика</t>
  </si>
  <si>
    <t>70/30</t>
  </si>
  <si>
    <t>от 10</t>
  </si>
  <si>
    <t>месяц</t>
  </si>
  <si>
    <t>От 10-ти рекл. поверхностей</t>
  </si>
  <si>
    <t>да</t>
  </si>
  <si>
    <t>до 70</t>
  </si>
  <si>
    <t>г. Благовещенск</t>
  </si>
  <si>
    <t>От 3-тех рекл. поверхностей</t>
  </si>
  <si>
    <t>г. Стерлитамак</t>
  </si>
  <si>
    <t>г. Салават</t>
  </si>
  <si>
    <t>г. Ишимбай</t>
  </si>
  <si>
    <t>г. Мелеуз</t>
  </si>
  <si>
    <t>г. Кумертау</t>
  </si>
  <si>
    <t>г. Туймазы</t>
  </si>
  <si>
    <t>г. Октябрьский</t>
  </si>
  <si>
    <t>г. Белебей</t>
  </si>
  <si>
    <t>г. Белорецк</t>
  </si>
  <si>
    <t>г. Учалы</t>
  </si>
  <si>
    <t>г. Бирск</t>
  </si>
  <si>
    <t>г. Нефтекамск</t>
  </si>
  <si>
    <t>г. Сибай</t>
  </si>
  <si>
    <t xml:space="preserve">Таблица 2. Формат – уличные рекламные установки иного формата </t>
  </si>
  <si>
    <t>Возможность предоставлять рекламные поверхности путем привлечения 3х лиц ( да/нет</t>
  </si>
  <si>
    <t>Сити Формат – (Пилон,</t>
  </si>
  <si>
    <t>конструкция с двумя рекламными поверхностями, являющаяся световым коробом, но имеющая возможность подвешивания к стенам или столбам)</t>
  </si>
  <si>
    <t>От 3-х рекл. поверхностей</t>
  </si>
  <si>
    <t>Пилларсы (Круглая рекламная тумба)</t>
  </si>
  <si>
    <r>
      <t>Брендмауэр (</t>
    </r>
    <r>
      <rPr>
        <sz val="12"/>
        <color theme="1"/>
        <rFont val="Times New Roman"/>
        <family val="1"/>
        <charset val="204"/>
      </rPr>
      <t>Реклама на домах, реклама на зданиях и фасадах.</t>
    </r>
  </si>
  <si>
    <t>крупноформатный рекламный щит)</t>
  </si>
  <si>
    <r>
      <t>Ситиборд (</t>
    </r>
    <r>
      <rPr>
        <sz val="12"/>
        <color theme="1"/>
        <rFont val="Times New Roman"/>
        <family val="1"/>
        <charset val="204"/>
      </rPr>
      <t>наружная рекламная конструкция с подсветкой)</t>
    </r>
  </si>
  <si>
    <t xml:space="preserve">Динамика </t>
  </si>
  <si>
    <t xml:space="preserve">                                              г. Стерлитамак</t>
  </si>
  <si>
    <t xml:space="preserve"> Статика</t>
  </si>
  <si>
    <t>Таблица 3. Спецификация на изготовление рекламной Продукции</t>
  </si>
  <si>
    <t>Наименование продукции</t>
  </si>
  <si>
    <t>Стоимость услуги за единицу руб., без НДС</t>
  </si>
  <si>
    <t>Стоимость услуги за единицу руб., с учетом НДС</t>
  </si>
  <si>
    <t>Баннер</t>
  </si>
  <si>
    <t>6х3 м, 300 гр/м3, широкоформатная печать</t>
  </si>
  <si>
    <t>6х3 м, 300 гр/м3, широкоформатная печать, проклейка, люверсы</t>
  </si>
  <si>
    <t>1,2х1,8 скроллерная бумага</t>
  </si>
  <si>
    <t>1,2х1,8 широкоформатная печать,300гр</t>
  </si>
  <si>
    <t xml:space="preserve">Баннер </t>
  </si>
  <si>
    <t>2,7х3,7 широкоформатная печать</t>
  </si>
  <si>
    <t>Брендмауэр</t>
  </si>
  <si>
    <t>Широкоформатная печать от 100 до  кв.м.</t>
  </si>
  <si>
    <t>Щит</t>
  </si>
  <si>
    <t>щит 3х6 самоклеющаяся пленка</t>
  </si>
  <si>
    <t xml:space="preserve">Щит </t>
  </si>
  <si>
    <t>щит 5х10 широкоформатная печать,300гр</t>
  </si>
  <si>
    <t xml:space="preserve">Тумба </t>
  </si>
  <si>
    <t>тумбы 1,4х3 щирокоформатная печать,300гр</t>
  </si>
  <si>
    <t>Статичные форматы рассматриваются с освещением.</t>
  </si>
  <si>
    <t>Цифровой суперсайт</t>
  </si>
  <si>
    <t>От 3-й рекл. Поверхностей</t>
  </si>
  <si>
    <t>От 3-й рекл. поверхностей</t>
  </si>
  <si>
    <t>от 10 до 70</t>
  </si>
  <si>
    <t>г. Дюртюли</t>
  </si>
  <si>
    <t>г. Янаул</t>
  </si>
  <si>
    <t>Сити Формат (уличные пилоны, остановки)</t>
  </si>
  <si>
    <t>Да</t>
  </si>
  <si>
    <t xml:space="preserve">      Спецификация продукции</t>
  </si>
  <si>
    <t>№</t>
  </si>
  <si>
    <t>Город</t>
  </si>
  <si>
    <t>Тип формата</t>
  </si>
  <si>
    <t>Размер</t>
  </si>
  <si>
    <t>Адрес</t>
  </si>
  <si>
    <t>Ст.</t>
  </si>
  <si>
    <t>Свет</t>
  </si>
  <si>
    <t>GRP</t>
  </si>
  <si>
    <t>OTS</t>
  </si>
  <si>
    <t>Фото</t>
  </si>
  <si>
    <t>Ролик, сек.</t>
  </si>
  <si>
    <t>Блок, мин.</t>
  </si>
  <si>
    <t>Выходов в сутки</t>
  </si>
  <si>
    <t>Время работы экрана</t>
  </si>
  <si>
    <t>Стоимость аренда Net</t>
  </si>
  <si>
    <t>Стоимость аренда Gross</t>
  </si>
  <si>
    <t>Налог</t>
  </si>
  <si>
    <t>Материал</t>
  </si>
  <si>
    <t>Уфа</t>
  </si>
  <si>
    <t>MF</t>
  </si>
  <si>
    <t>Анимация</t>
  </si>
  <si>
    <t>16.4x8.2</t>
  </si>
  <si>
    <t>Индустриальное ш., д.26</t>
  </si>
  <si>
    <t>A</t>
  </si>
  <si>
    <t>Есть</t>
  </si>
  <si>
    <t>круглосуточно</t>
  </si>
  <si>
    <t>с НДС</t>
  </si>
  <si>
    <t>CS</t>
  </si>
  <si>
    <t>5.76x12.48</t>
  </si>
  <si>
    <t>пр-т Салавата Юлаева/Сагита Агиша, д. 1</t>
  </si>
  <si>
    <t>B</t>
  </si>
  <si>
    <t>30x13</t>
  </si>
  <si>
    <t>ул. Рихарда Зорге, 9 (10 сек / 5 мин)</t>
  </si>
  <si>
    <t>7.00-00.00</t>
  </si>
  <si>
    <t>12x4</t>
  </si>
  <si>
    <t>Трасса Уфа-аэропорт,ул.Кооперативная 2-я, ПК 139+15.10,ВЫЕЗД из города</t>
  </si>
  <si>
    <t>13x5.5</t>
  </si>
  <si>
    <t>Проспект Салавата Юлаева 95 (A)</t>
  </si>
  <si>
    <t>6.00-2.00</t>
  </si>
  <si>
    <t>Проспект Салавата Юлаева - ул. Районная 2-я (А)</t>
  </si>
  <si>
    <t>Проспект Салавата Юлаева 60 (А)</t>
  </si>
  <si>
    <t>Проспект Салавата Юлаева - ул.Сагита Агиша (A)</t>
  </si>
  <si>
    <t>Трасса Уфа-аэропорт,ул.Линевая, ПК 108+19.30, ВЪЕЗД в город</t>
  </si>
  <si>
    <t>10x4</t>
  </si>
  <si>
    <t>ул. Ленина, 56 (напротив ГКЗ «Башкортостан»)</t>
  </si>
  <si>
    <t>7.00-1.00</t>
  </si>
  <si>
    <t>22x11</t>
  </si>
  <si>
    <t>Менделеева, 158 (ТВК «ВДНХ-Экспо»)</t>
  </si>
  <si>
    <t>6.7x3.8</t>
  </si>
  <si>
    <t>Чернышевского, 88 (ГЦ «Арт-КВАДРАТ»)</t>
  </si>
  <si>
    <t>DSS</t>
  </si>
  <si>
    <t>15x5</t>
  </si>
  <si>
    <t>Въезд в Аэропорт, рядом с парковкой D2</t>
  </si>
  <si>
    <t>11x7</t>
  </si>
  <si>
    <t>Цюрупы, 97 (ТК «Центральный»)</t>
  </si>
  <si>
    <t>8.00-23.00</t>
  </si>
  <si>
    <t>4x3</t>
  </si>
  <si>
    <t>Жукова, 29 (ЦТиО «Простор»)</t>
  </si>
  <si>
    <t>10x3</t>
  </si>
  <si>
    <t>ул. Луганская, 1 (АЦ "Автовдор")</t>
  </si>
  <si>
    <t>54х15</t>
  </si>
  <si>
    <t>проспект Салавата Юлаева, 89/1</t>
  </si>
  <si>
    <t>ул. Менделеева, рядом со зд. № 229</t>
  </si>
  <si>
    <t>6.00-23.00</t>
  </si>
  <si>
    <t>ул. Менделеева, напротив зд. № 229</t>
  </si>
  <si>
    <t>10x5</t>
  </si>
  <si>
    <t>автодорога Уфа-Аэропорт</t>
  </si>
  <si>
    <t>65x6</t>
  </si>
  <si>
    <t>ул. Цюрупы, 95</t>
  </si>
  <si>
    <t>Ролик 10 сек./ блок 3 мин.</t>
  </si>
  <si>
    <t>*Коэфициент рекламного воздействия</t>
  </si>
  <si>
    <t xml:space="preserve">**Агентская комиссия </t>
  </si>
  <si>
    <t>_______________________________       ____________________     ________________</t>
  </si>
  <si>
    <t xml:space="preserve">(должность уполномоченного лица Участника)                        (подпись)                                    (Ф.И.О.) </t>
  </si>
  <si>
    <t xml:space="preserve">Контактные лица Участника: </t>
  </si>
  <si>
    <t>ФИО: ______________________Тел.:_____________ E-mail: ____________________</t>
  </si>
  <si>
    <t>Приложение № 2  к Извещению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</si>
</sst>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\ \р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 Light"/>
      <family val="1"/>
      <charset val="204"/>
      <scheme val="major"/>
    </font>
    <font>
      <u/>
      <sz val="8"/>
      <color rgb="FF0070C0"/>
      <name val="Calibri Light"/>
      <family val="1"/>
      <charset val="204"/>
      <scheme val="major"/>
    </font>
    <font>
      <b/>
      <sz val="9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 indent="5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3" fillId="0" borderId="1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left" vertical="center" wrapText="1"/>
    </xf>
    <xf numFmtId="2" fontId="10" fillId="0" borderId="24" xfId="0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164" fontId="10" fillId="0" borderId="24" xfId="0" applyNumberFormat="1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textRotation="90" wrapText="1"/>
    </xf>
    <xf numFmtId="2" fontId="12" fillId="3" borderId="24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justify" vertical="center"/>
    </xf>
    <xf numFmtId="0" fontId="7" fillId="3" borderId="19" xfId="0" applyFont="1" applyFill="1" applyBorder="1" applyAlignment="1">
      <alignment horizontal="justify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3" fontId="5" fillId="0" borderId="8" xfId="0" applyNumberFormat="1" applyFont="1" applyBorder="1" applyAlignment="1">
      <alignment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api.ooh.q-bit.pro/api/files/229613" TargetMode="External"/><Relationship Id="rId13" Type="http://schemas.openxmlformats.org/officeDocument/2006/relationships/hyperlink" Target="http://api.ooh.q-bit.pro/api/files/139055" TargetMode="External"/><Relationship Id="rId18" Type="http://schemas.openxmlformats.org/officeDocument/2006/relationships/hyperlink" Target="http://api.ooh.q-bit.pro/api/files/140258" TargetMode="External"/><Relationship Id="rId3" Type="http://schemas.openxmlformats.org/officeDocument/2006/relationships/hyperlink" Target="http://api.ooh.q-bit.pro/api/files/137001" TargetMode="External"/><Relationship Id="rId21" Type="http://schemas.openxmlformats.org/officeDocument/2006/relationships/hyperlink" Target="http://api.ooh.q-bit.pro/api/files/314718" TargetMode="External"/><Relationship Id="rId7" Type="http://schemas.openxmlformats.org/officeDocument/2006/relationships/hyperlink" Target="http://api.ooh.q-bit.pro/api/files/217817" TargetMode="External"/><Relationship Id="rId12" Type="http://schemas.openxmlformats.org/officeDocument/2006/relationships/hyperlink" Target="http://api.ooh.q-bit.pro/api/files/267739" TargetMode="External"/><Relationship Id="rId17" Type="http://schemas.openxmlformats.org/officeDocument/2006/relationships/hyperlink" Target="http://api.ooh.q-bit.pro/api/files/209385" TargetMode="External"/><Relationship Id="rId2" Type="http://schemas.openxmlformats.org/officeDocument/2006/relationships/hyperlink" Target="http://api.ooh.q-bit.pro/api/files/136845" TargetMode="External"/><Relationship Id="rId16" Type="http://schemas.openxmlformats.org/officeDocument/2006/relationships/hyperlink" Target="http://api.ooh.q-bit.pro/api/files/139958" TargetMode="External"/><Relationship Id="rId20" Type="http://schemas.openxmlformats.org/officeDocument/2006/relationships/hyperlink" Target="http://api.ooh.q-bit.pro/api/files/356773" TargetMode="External"/><Relationship Id="rId1" Type="http://schemas.openxmlformats.org/officeDocument/2006/relationships/hyperlink" Target="http://api.ooh.q-bit.pro/api/files/314705" TargetMode="External"/><Relationship Id="rId6" Type="http://schemas.openxmlformats.org/officeDocument/2006/relationships/hyperlink" Target="http://api.ooh.q-bit.pro/api/files/137889" TargetMode="External"/><Relationship Id="rId11" Type="http://schemas.openxmlformats.org/officeDocument/2006/relationships/hyperlink" Target="http://api.ooh.q-bit.pro/api/files/267738" TargetMode="External"/><Relationship Id="rId5" Type="http://schemas.openxmlformats.org/officeDocument/2006/relationships/hyperlink" Target="http://api.ooh.q-bit.pro/api/files/218913" TargetMode="External"/><Relationship Id="rId15" Type="http://schemas.openxmlformats.org/officeDocument/2006/relationships/hyperlink" Target="http://api.ooh.q-bit.pro/api/files/267740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://api.ooh.q-bit.pro/api/files/314716" TargetMode="External"/><Relationship Id="rId19" Type="http://schemas.openxmlformats.org/officeDocument/2006/relationships/hyperlink" Target="http://api.ooh.q-bit.pro/api/files/267741" TargetMode="External"/><Relationship Id="rId4" Type="http://schemas.openxmlformats.org/officeDocument/2006/relationships/hyperlink" Target="http://api.ooh.q-bit.pro/api/files/356754" TargetMode="External"/><Relationship Id="rId9" Type="http://schemas.openxmlformats.org/officeDocument/2006/relationships/hyperlink" Target="http://api.ooh.q-bit.pro/api/files/218961" TargetMode="External"/><Relationship Id="rId14" Type="http://schemas.openxmlformats.org/officeDocument/2006/relationships/hyperlink" Target="http://api.ooh.q-bit.pro/api/files/356765" TargetMode="External"/><Relationship Id="rId22" Type="http://schemas.openxmlformats.org/officeDocument/2006/relationships/hyperlink" Target="http://api.ooh.q-bit.pro/api/files/362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tabSelected="1" topLeftCell="B1" zoomScaleNormal="100" zoomScaleSheetLayoutView="80" workbookViewId="0">
      <selection activeCell="G2" sqref="G2"/>
    </sheetView>
  </sheetViews>
  <sheetFormatPr defaultRowHeight="15" x14ac:dyDescent="0.25"/>
  <cols>
    <col min="1" max="1" width="20.42578125" customWidth="1"/>
    <col min="2" max="2" width="17.85546875" customWidth="1"/>
    <col min="3" max="3" width="15.85546875" customWidth="1"/>
    <col min="4" max="4" width="16.140625" customWidth="1"/>
    <col min="6" max="6" width="15.42578125" customWidth="1"/>
    <col min="7" max="7" width="21.7109375" customWidth="1"/>
    <col min="8" max="8" width="22.5703125" customWidth="1"/>
    <col min="9" max="9" width="19.140625" customWidth="1"/>
    <col min="10" max="10" width="18.85546875" customWidth="1"/>
  </cols>
  <sheetData>
    <row r="1" spans="1:11" x14ac:dyDescent="0.25">
      <c r="I1" t="s">
        <v>151</v>
      </c>
    </row>
    <row r="3" spans="1:11" ht="16.5" thickBot="1" x14ac:dyDescent="0.3">
      <c r="A3" s="101" t="s">
        <v>0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116.25" customHeight="1" thickBot="1" x14ac:dyDescent="0.3">
      <c r="A4" s="18" t="s">
        <v>1</v>
      </c>
      <c r="B4" s="19" t="s">
        <v>2</v>
      </c>
      <c r="C4" s="102" t="s">
        <v>3</v>
      </c>
      <c r="D4" s="103"/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  <c r="K4" s="1"/>
    </row>
    <row r="5" spans="1:11" ht="16.5" thickBot="1" x14ac:dyDescent="0.3">
      <c r="A5" s="109" t="s">
        <v>10</v>
      </c>
      <c r="B5" s="110"/>
      <c r="C5" s="110"/>
      <c r="D5" s="110"/>
      <c r="E5" s="110"/>
      <c r="F5" s="110"/>
      <c r="G5" s="110"/>
      <c r="H5" s="110"/>
      <c r="I5" s="110"/>
      <c r="J5" s="111"/>
      <c r="K5" s="1"/>
    </row>
    <row r="6" spans="1:11" ht="53.25" customHeight="1" x14ac:dyDescent="0.25">
      <c r="A6" s="75" t="s">
        <v>11</v>
      </c>
      <c r="B6" s="75" t="s">
        <v>12</v>
      </c>
      <c r="C6" s="88" t="s">
        <v>13</v>
      </c>
      <c r="D6" s="89"/>
      <c r="E6" s="2" t="s">
        <v>14</v>
      </c>
      <c r="F6" s="75" t="s">
        <v>15</v>
      </c>
      <c r="G6" s="67"/>
      <c r="H6" s="64"/>
      <c r="I6" s="64" t="s">
        <v>16</v>
      </c>
      <c r="J6" s="64" t="s">
        <v>17</v>
      </c>
      <c r="K6" s="1"/>
    </row>
    <row r="7" spans="1:11" ht="15.75" x14ac:dyDescent="0.25">
      <c r="A7" s="104"/>
      <c r="B7" s="104"/>
      <c r="C7" s="105"/>
      <c r="D7" s="106"/>
      <c r="E7" s="2" t="s">
        <v>18</v>
      </c>
      <c r="F7" s="104"/>
      <c r="G7" s="107"/>
      <c r="H7" s="108"/>
      <c r="I7" s="108"/>
      <c r="J7" s="108"/>
      <c r="K7" s="1"/>
    </row>
    <row r="8" spans="1:11" ht="16.5" customHeight="1" thickBot="1" x14ac:dyDescent="0.3">
      <c r="A8" s="98" t="s">
        <v>19</v>
      </c>
      <c r="B8" s="99"/>
      <c r="C8" s="99"/>
      <c r="D8" s="99"/>
      <c r="E8" s="99"/>
      <c r="F8" s="99"/>
      <c r="G8" s="99"/>
      <c r="H8" s="99"/>
      <c r="I8" s="99"/>
      <c r="J8" s="100"/>
      <c r="K8" s="1"/>
    </row>
    <row r="9" spans="1:11" ht="53.25" customHeight="1" x14ac:dyDescent="0.25">
      <c r="A9" s="75" t="s">
        <v>11</v>
      </c>
      <c r="B9" s="75" t="s">
        <v>12</v>
      </c>
      <c r="C9" s="88" t="s">
        <v>13</v>
      </c>
      <c r="D9" s="89"/>
      <c r="E9" s="2" t="s">
        <v>14</v>
      </c>
      <c r="F9" s="75" t="s">
        <v>15</v>
      </c>
      <c r="G9" s="65"/>
      <c r="H9" s="64"/>
      <c r="I9" s="64" t="s">
        <v>20</v>
      </c>
      <c r="J9" s="64" t="s">
        <v>17</v>
      </c>
      <c r="K9" s="1"/>
    </row>
    <row r="10" spans="1:11" ht="16.5" thickBot="1" x14ac:dyDescent="0.3">
      <c r="A10" s="82"/>
      <c r="B10" s="82"/>
      <c r="C10" s="85"/>
      <c r="D10" s="86"/>
      <c r="E10" s="4" t="s">
        <v>18</v>
      </c>
      <c r="F10" s="82"/>
      <c r="G10" s="55"/>
      <c r="H10" s="52"/>
      <c r="I10" s="52"/>
      <c r="J10" s="52"/>
      <c r="K10" s="1"/>
    </row>
    <row r="11" spans="1:11" ht="16.5" customHeight="1" thickBot="1" x14ac:dyDescent="0.3">
      <c r="A11" s="90" t="s">
        <v>21</v>
      </c>
      <c r="B11" s="91"/>
      <c r="C11" s="91"/>
      <c r="D11" s="91"/>
      <c r="E11" s="91"/>
      <c r="F11" s="91"/>
      <c r="G11" s="91"/>
      <c r="H11" s="91"/>
      <c r="I11" s="91"/>
      <c r="J11" s="92"/>
      <c r="K11" s="1"/>
    </row>
    <row r="12" spans="1:11" ht="53.25" customHeight="1" x14ac:dyDescent="0.25">
      <c r="A12" s="75" t="s">
        <v>11</v>
      </c>
      <c r="B12" s="75" t="s">
        <v>12</v>
      </c>
      <c r="C12" s="88" t="s">
        <v>13</v>
      </c>
      <c r="D12" s="89"/>
      <c r="E12" s="2" t="s">
        <v>14</v>
      </c>
      <c r="F12" s="75" t="s">
        <v>15</v>
      </c>
      <c r="G12" s="67"/>
      <c r="H12" s="67"/>
      <c r="I12" s="64" t="s">
        <v>20</v>
      </c>
      <c r="J12" s="64" t="s">
        <v>17</v>
      </c>
      <c r="K12" s="1"/>
    </row>
    <row r="13" spans="1:11" ht="15.75" x14ac:dyDescent="0.25">
      <c r="A13" s="69"/>
      <c r="B13" s="69"/>
      <c r="C13" s="83"/>
      <c r="D13" s="84"/>
      <c r="E13" s="2" t="s">
        <v>18</v>
      </c>
      <c r="F13" s="69"/>
      <c r="G13" s="87"/>
      <c r="H13" s="87"/>
      <c r="I13" s="49"/>
      <c r="J13" s="49"/>
      <c r="K13" s="1"/>
    </row>
    <row r="14" spans="1:11" ht="15.75" x14ac:dyDescent="0.25">
      <c r="A14" s="76" t="s">
        <v>22</v>
      </c>
      <c r="B14" s="76"/>
      <c r="C14" s="76"/>
      <c r="D14" s="76"/>
      <c r="E14" s="76"/>
      <c r="F14" s="76"/>
      <c r="G14" s="76"/>
      <c r="H14" s="76"/>
      <c r="I14" s="76"/>
      <c r="J14" s="76"/>
      <c r="K14" s="1"/>
    </row>
    <row r="15" spans="1:11" ht="53.25" customHeight="1" x14ac:dyDescent="0.25">
      <c r="A15" s="69" t="s">
        <v>11</v>
      </c>
      <c r="B15" s="69" t="s">
        <v>12</v>
      </c>
      <c r="C15" s="83" t="s">
        <v>13</v>
      </c>
      <c r="D15" s="84"/>
      <c r="E15" s="2" t="s">
        <v>14</v>
      </c>
      <c r="F15" s="69" t="s">
        <v>15</v>
      </c>
      <c r="G15" s="87"/>
      <c r="H15" s="87"/>
      <c r="I15" s="49" t="s">
        <v>20</v>
      </c>
      <c r="J15" s="49" t="s">
        <v>17</v>
      </c>
      <c r="K15" s="1"/>
    </row>
    <row r="16" spans="1:11" ht="15.75" x14ac:dyDescent="0.25">
      <c r="A16" s="69"/>
      <c r="B16" s="69"/>
      <c r="C16" s="83"/>
      <c r="D16" s="84"/>
      <c r="E16" s="2" t="s">
        <v>18</v>
      </c>
      <c r="F16" s="69"/>
      <c r="G16" s="87"/>
      <c r="H16" s="87"/>
      <c r="I16" s="49"/>
      <c r="J16" s="49"/>
      <c r="K16" s="1"/>
    </row>
    <row r="17" spans="1:11" ht="15.75" x14ac:dyDescent="0.25">
      <c r="A17" s="76" t="s">
        <v>23</v>
      </c>
      <c r="B17" s="76"/>
      <c r="C17" s="76"/>
      <c r="D17" s="76"/>
      <c r="E17" s="76"/>
      <c r="F17" s="76"/>
      <c r="G17" s="76"/>
      <c r="H17" s="76"/>
      <c r="I17" s="76"/>
      <c r="J17" s="76"/>
      <c r="K17" s="1"/>
    </row>
    <row r="18" spans="1:11" ht="53.25" customHeight="1" x14ac:dyDescent="0.25">
      <c r="A18" s="69" t="s">
        <v>11</v>
      </c>
      <c r="B18" s="69" t="s">
        <v>12</v>
      </c>
      <c r="C18" s="83" t="s">
        <v>13</v>
      </c>
      <c r="D18" s="84"/>
      <c r="E18" s="2" t="s">
        <v>14</v>
      </c>
      <c r="F18" s="69" t="s">
        <v>15</v>
      </c>
      <c r="G18" s="95"/>
      <c r="H18" s="96"/>
      <c r="I18" s="97" t="s">
        <v>20</v>
      </c>
      <c r="J18" s="49" t="s">
        <v>17</v>
      </c>
      <c r="K18" s="81"/>
    </row>
    <row r="19" spans="1:11" ht="15.75" x14ac:dyDescent="0.25">
      <c r="A19" s="69"/>
      <c r="B19" s="69"/>
      <c r="C19" s="83"/>
      <c r="D19" s="84"/>
      <c r="E19" s="2" t="s">
        <v>18</v>
      </c>
      <c r="F19" s="69"/>
      <c r="G19" s="95"/>
      <c r="H19" s="96"/>
      <c r="I19" s="97"/>
      <c r="J19" s="49"/>
      <c r="K19" s="81"/>
    </row>
    <row r="20" spans="1:11" ht="15.75" x14ac:dyDescent="0.25">
      <c r="A20" s="76" t="s">
        <v>24</v>
      </c>
      <c r="B20" s="76"/>
      <c r="C20" s="76"/>
      <c r="D20" s="76"/>
      <c r="E20" s="76"/>
      <c r="F20" s="76"/>
      <c r="G20" s="76"/>
      <c r="H20" s="76"/>
      <c r="I20" s="76"/>
      <c r="J20" s="76"/>
      <c r="K20" s="3"/>
    </row>
    <row r="21" spans="1:11" ht="53.25" customHeight="1" x14ac:dyDescent="0.25">
      <c r="A21" s="69" t="s">
        <v>11</v>
      </c>
      <c r="B21" s="69" t="s">
        <v>12</v>
      </c>
      <c r="C21" s="83" t="s">
        <v>13</v>
      </c>
      <c r="D21" s="84"/>
      <c r="E21" s="2" t="s">
        <v>14</v>
      </c>
      <c r="F21" s="69" t="s">
        <v>15</v>
      </c>
      <c r="G21" s="87"/>
      <c r="H21" s="49"/>
      <c r="I21" s="49" t="s">
        <v>20</v>
      </c>
      <c r="J21" s="49" t="s">
        <v>17</v>
      </c>
      <c r="K21" s="1"/>
    </row>
    <row r="22" spans="1:11" ht="16.5" thickBot="1" x14ac:dyDescent="0.3">
      <c r="A22" s="82"/>
      <c r="B22" s="82"/>
      <c r="C22" s="85"/>
      <c r="D22" s="86"/>
      <c r="E22" s="4" t="s">
        <v>18</v>
      </c>
      <c r="F22" s="82"/>
      <c r="G22" s="63"/>
      <c r="H22" s="52"/>
      <c r="I22" s="52"/>
      <c r="J22" s="52"/>
      <c r="K22" s="1"/>
    </row>
    <row r="23" spans="1:11" ht="16.5" thickBot="1" x14ac:dyDescent="0.3">
      <c r="A23" s="90" t="s">
        <v>25</v>
      </c>
      <c r="B23" s="91"/>
      <c r="C23" s="91"/>
      <c r="D23" s="91"/>
      <c r="E23" s="91"/>
      <c r="F23" s="91"/>
      <c r="G23" s="91"/>
      <c r="H23" s="91"/>
      <c r="I23" s="91"/>
      <c r="J23" s="92"/>
      <c r="K23" s="1"/>
    </row>
    <row r="24" spans="1:11" ht="53.25" customHeight="1" x14ac:dyDescent="0.25">
      <c r="A24" s="75" t="s">
        <v>11</v>
      </c>
      <c r="B24" s="75" t="s">
        <v>12</v>
      </c>
      <c r="C24" s="88" t="s">
        <v>13</v>
      </c>
      <c r="D24" s="89"/>
      <c r="E24" s="2" t="s">
        <v>14</v>
      </c>
      <c r="F24" s="75" t="s">
        <v>15</v>
      </c>
      <c r="G24" s="67"/>
      <c r="H24" s="64"/>
      <c r="I24" s="64" t="s">
        <v>20</v>
      </c>
      <c r="J24" s="64" t="s">
        <v>17</v>
      </c>
      <c r="K24" s="1"/>
    </row>
    <row r="25" spans="1:11" ht="15.75" x14ac:dyDescent="0.25">
      <c r="A25" s="69"/>
      <c r="B25" s="69"/>
      <c r="C25" s="83"/>
      <c r="D25" s="84"/>
      <c r="E25" s="2" t="s">
        <v>18</v>
      </c>
      <c r="F25" s="69"/>
      <c r="G25" s="87"/>
      <c r="H25" s="49"/>
      <c r="I25" s="49"/>
      <c r="J25" s="49"/>
      <c r="K25" s="1"/>
    </row>
    <row r="26" spans="1:11" ht="15.75" x14ac:dyDescent="0.25">
      <c r="A26" s="76" t="s">
        <v>26</v>
      </c>
      <c r="B26" s="76"/>
      <c r="C26" s="76"/>
      <c r="D26" s="76"/>
      <c r="E26" s="76"/>
      <c r="F26" s="76"/>
      <c r="G26" s="76"/>
      <c r="H26" s="76"/>
      <c r="I26" s="76"/>
      <c r="J26" s="76"/>
      <c r="K26" s="1"/>
    </row>
    <row r="27" spans="1:11" ht="53.25" customHeight="1" x14ac:dyDescent="0.25">
      <c r="A27" s="69" t="s">
        <v>11</v>
      </c>
      <c r="B27" s="69" t="s">
        <v>12</v>
      </c>
      <c r="C27" s="83" t="s">
        <v>13</v>
      </c>
      <c r="D27" s="84"/>
      <c r="E27" s="2" t="s">
        <v>14</v>
      </c>
      <c r="F27" s="69" t="s">
        <v>15</v>
      </c>
      <c r="G27" s="87"/>
      <c r="H27" s="87"/>
      <c r="I27" s="49" t="s">
        <v>20</v>
      </c>
      <c r="J27" s="49" t="s">
        <v>17</v>
      </c>
      <c r="K27" s="1"/>
    </row>
    <row r="28" spans="1:11" ht="15.75" x14ac:dyDescent="0.25">
      <c r="A28" s="69"/>
      <c r="B28" s="69"/>
      <c r="C28" s="83"/>
      <c r="D28" s="84"/>
      <c r="E28" s="2" t="s">
        <v>18</v>
      </c>
      <c r="F28" s="69"/>
      <c r="G28" s="87"/>
      <c r="H28" s="87"/>
      <c r="I28" s="49"/>
      <c r="J28" s="49"/>
      <c r="K28" s="1"/>
    </row>
    <row r="29" spans="1:11" ht="16.5" customHeight="1" x14ac:dyDescent="0.25">
      <c r="A29" s="76" t="s">
        <v>27</v>
      </c>
      <c r="B29" s="76"/>
      <c r="C29" s="76"/>
      <c r="D29" s="76"/>
      <c r="E29" s="76"/>
      <c r="F29" s="76"/>
      <c r="G29" s="76"/>
      <c r="H29" s="76"/>
      <c r="I29" s="76"/>
      <c r="J29" s="76"/>
      <c r="K29" s="3"/>
    </row>
    <row r="30" spans="1:11" ht="53.25" customHeight="1" x14ac:dyDescent="0.25">
      <c r="A30" s="69" t="s">
        <v>11</v>
      </c>
      <c r="B30" s="69" t="s">
        <v>12</v>
      </c>
      <c r="C30" s="83" t="s">
        <v>13</v>
      </c>
      <c r="D30" s="84"/>
      <c r="E30" s="2" t="s">
        <v>14</v>
      </c>
      <c r="F30" s="69" t="s">
        <v>15</v>
      </c>
      <c r="G30" s="87"/>
      <c r="H30" s="87"/>
      <c r="I30" s="49" t="s">
        <v>20</v>
      </c>
      <c r="J30" s="49" t="s">
        <v>17</v>
      </c>
      <c r="K30" s="1"/>
    </row>
    <row r="31" spans="1:11" ht="15.75" x14ac:dyDescent="0.25">
      <c r="A31" s="69"/>
      <c r="B31" s="69"/>
      <c r="C31" s="83"/>
      <c r="D31" s="84"/>
      <c r="E31" s="2" t="s">
        <v>18</v>
      </c>
      <c r="F31" s="69"/>
      <c r="G31" s="87"/>
      <c r="H31" s="87"/>
      <c r="I31" s="49"/>
      <c r="J31" s="49"/>
      <c r="K31" s="1"/>
    </row>
    <row r="32" spans="1:11" ht="15.75" x14ac:dyDescent="0.25">
      <c r="A32" s="76" t="s">
        <v>28</v>
      </c>
      <c r="B32" s="76"/>
      <c r="C32" s="76"/>
      <c r="D32" s="76"/>
      <c r="E32" s="76"/>
      <c r="F32" s="76"/>
      <c r="G32" s="76"/>
      <c r="H32" s="76"/>
      <c r="I32" s="76"/>
      <c r="J32" s="76"/>
      <c r="K32" s="1"/>
    </row>
    <row r="33" spans="1:11" ht="53.25" customHeight="1" x14ac:dyDescent="0.25">
      <c r="A33" s="69" t="s">
        <v>11</v>
      </c>
      <c r="B33" s="69" t="s">
        <v>12</v>
      </c>
      <c r="C33" s="83" t="s">
        <v>13</v>
      </c>
      <c r="D33" s="84"/>
      <c r="E33" s="2" t="s">
        <v>14</v>
      </c>
      <c r="F33" s="69" t="s">
        <v>15</v>
      </c>
      <c r="G33" s="87"/>
      <c r="H33" s="49"/>
      <c r="I33" s="49" t="s">
        <v>20</v>
      </c>
      <c r="J33" s="49" t="s">
        <v>17</v>
      </c>
      <c r="K33" s="1"/>
    </row>
    <row r="34" spans="1:11" ht="15.75" x14ac:dyDescent="0.25">
      <c r="A34" s="69"/>
      <c r="B34" s="69"/>
      <c r="C34" s="83"/>
      <c r="D34" s="84"/>
      <c r="E34" s="2" t="s">
        <v>18</v>
      </c>
      <c r="F34" s="69"/>
      <c r="G34" s="87"/>
      <c r="H34" s="49"/>
      <c r="I34" s="49"/>
      <c r="J34" s="49"/>
      <c r="K34" s="1"/>
    </row>
    <row r="35" spans="1:11" ht="15.75" x14ac:dyDescent="0.25">
      <c r="A35" s="76" t="s">
        <v>29</v>
      </c>
      <c r="B35" s="76"/>
      <c r="C35" s="76"/>
      <c r="D35" s="76"/>
      <c r="E35" s="76"/>
      <c r="F35" s="76"/>
      <c r="G35" s="76"/>
      <c r="H35" s="76"/>
      <c r="I35" s="76"/>
      <c r="J35" s="76"/>
      <c r="K35" s="1"/>
    </row>
    <row r="36" spans="1:11" ht="53.25" customHeight="1" x14ac:dyDescent="0.25">
      <c r="A36" s="69" t="s">
        <v>11</v>
      </c>
      <c r="B36" s="69" t="s">
        <v>12</v>
      </c>
      <c r="C36" s="83" t="s">
        <v>13</v>
      </c>
      <c r="D36" s="84"/>
      <c r="E36" s="2" t="s">
        <v>14</v>
      </c>
      <c r="F36" s="69" t="s">
        <v>15</v>
      </c>
      <c r="G36" s="87"/>
      <c r="H36" s="87"/>
      <c r="I36" s="49" t="s">
        <v>20</v>
      </c>
      <c r="J36" s="49" t="s">
        <v>17</v>
      </c>
      <c r="K36" s="1"/>
    </row>
    <row r="37" spans="1:11" ht="15.75" x14ac:dyDescent="0.25">
      <c r="A37" s="69"/>
      <c r="B37" s="69"/>
      <c r="C37" s="83"/>
      <c r="D37" s="84"/>
      <c r="E37" s="2" t="s">
        <v>18</v>
      </c>
      <c r="F37" s="69"/>
      <c r="G37" s="87"/>
      <c r="H37" s="87"/>
      <c r="I37" s="49"/>
      <c r="J37" s="49"/>
      <c r="K37" s="1"/>
    </row>
    <row r="38" spans="1:11" ht="15" customHeight="1" x14ac:dyDescent="0.25">
      <c r="A38" s="76" t="s">
        <v>30</v>
      </c>
      <c r="B38" s="76"/>
      <c r="C38" s="76"/>
      <c r="D38" s="76"/>
      <c r="E38" s="76"/>
      <c r="F38" s="76"/>
      <c r="G38" s="76"/>
      <c r="H38" s="76"/>
      <c r="I38" s="76"/>
      <c r="J38" s="76"/>
      <c r="K38" s="93"/>
    </row>
    <row r="39" spans="1:11" ht="7.5" hidden="1" customHeight="1" thickBot="1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93"/>
    </row>
    <row r="40" spans="1:11" ht="53.25" customHeight="1" x14ac:dyDescent="0.25">
      <c r="A40" s="69" t="s">
        <v>11</v>
      </c>
      <c r="B40" s="69" t="s">
        <v>12</v>
      </c>
      <c r="C40" s="83" t="s">
        <v>13</v>
      </c>
      <c r="D40" s="84"/>
      <c r="E40" s="2" t="s">
        <v>14</v>
      </c>
      <c r="F40" s="69" t="s">
        <v>15</v>
      </c>
      <c r="G40" s="94"/>
      <c r="H40" s="87"/>
      <c r="I40" s="49" t="s">
        <v>20</v>
      </c>
      <c r="J40" s="49" t="s">
        <v>17</v>
      </c>
      <c r="K40" s="1"/>
    </row>
    <row r="41" spans="1:11" ht="15.75" x14ac:dyDescent="0.25">
      <c r="A41" s="69"/>
      <c r="B41" s="69"/>
      <c r="C41" s="83"/>
      <c r="D41" s="84"/>
      <c r="E41" s="2" t="s">
        <v>18</v>
      </c>
      <c r="F41" s="69"/>
      <c r="G41" s="94"/>
      <c r="H41" s="87"/>
      <c r="I41" s="49"/>
      <c r="J41" s="49"/>
      <c r="K41" s="1"/>
    </row>
    <row r="42" spans="1:11" ht="15.75" x14ac:dyDescent="0.25">
      <c r="A42" s="76" t="s">
        <v>31</v>
      </c>
      <c r="B42" s="76"/>
      <c r="C42" s="76"/>
      <c r="D42" s="76"/>
      <c r="E42" s="76"/>
      <c r="F42" s="76"/>
      <c r="G42" s="76"/>
      <c r="H42" s="76"/>
      <c r="I42" s="76"/>
      <c r="J42" s="76"/>
      <c r="K42" s="1"/>
    </row>
    <row r="43" spans="1:11" ht="53.25" customHeight="1" x14ac:dyDescent="0.25">
      <c r="A43" s="69" t="s">
        <v>11</v>
      </c>
      <c r="B43" s="69" t="s">
        <v>12</v>
      </c>
      <c r="C43" s="83" t="s">
        <v>13</v>
      </c>
      <c r="D43" s="84"/>
      <c r="E43" s="2" t="s">
        <v>14</v>
      </c>
      <c r="F43" s="69" t="s">
        <v>15</v>
      </c>
      <c r="G43" s="87"/>
      <c r="H43" s="87"/>
      <c r="I43" s="49" t="s">
        <v>20</v>
      </c>
      <c r="J43" s="49" t="s">
        <v>17</v>
      </c>
      <c r="K43" s="1"/>
    </row>
    <row r="44" spans="1:11" ht="16.5" thickBot="1" x14ac:dyDescent="0.3">
      <c r="A44" s="82"/>
      <c r="B44" s="82"/>
      <c r="C44" s="85"/>
      <c r="D44" s="86"/>
      <c r="E44" s="4" t="s">
        <v>18</v>
      </c>
      <c r="F44" s="82"/>
      <c r="G44" s="63"/>
      <c r="H44" s="63"/>
      <c r="I44" s="52"/>
      <c r="J44" s="52"/>
      <c r="K44" s="1"/>
    </row>
    <row r="45" spans="1:11" ht="16.5" customHeight="1" thickBot="1" x14ac:dyDescent="0.3">
      <c r="A45" s="90" t="s">
        <v>32</v>
      </c>
      <c r="B45" s="91"/>
      <c r="C45" s="91"/>
      <c r="D45" s="91"/>
      <c r="E45" s="91"/>
      <c r="F45" s="91"/>
      <c r="G45" s="91"/>
      <c r="H45" s="91"/>
      <c r="I45" s="91"/>
      <c r="J45" s="92"/>
      <c r="K45" s="1"/>
    </row>
    <row r="46" spans="1:11" ht="15.75" x14ac:dyDescent="0.25">
      <c r="A46" s="75" t="s">
        <v>11</v>
      </c>
      <c r="B46" s="75" t="s">
        <v>12</v>
      </c>
      <c r="C46" s="88" t="s">
        <v>13</v>
      </c>
      <c r="D46" s="89"/>
      <c r="E46" s="2" t="s">
        <v>14</v>
      </c>
      <c r="F46" s="75" t="s">
        <v>15</v>
      </c>
      <c r="G46" s="67"/>
      <c r="H46" s="67"/>
      <c r="I46" s="64" t="s">
        <v>20</v>
      </c>
      <c r="J46" s="64" t="s">
        <v>17</v>
      </c>
      <c r="K46" s="81"/>
    </row>
    <row r="47" spans="1:11" ht="15.75" x14ac:dyDescent="0.25">
      <c r="A47" s="69"/>
      <c r="B47" s="69"/>
      <c r="C47" s="83"/>
      <c r="D47" s="84"/>
      <c r="E47" s="2"/>
      <c r="F47" s="69"/>
      <c r="G47" s="87"/>
      <c r="H47" s="87"/>
      <c r="I47" s="49"/>
      <c r="J47" s="49"/>
      <c r="K47" s="81"/>
    </row>
    <row r="48" spans="1:11" ht="15.75" x14ac:dyDescent="0.25">
      <c r="A48" s="69"/>
      <c r="B48" s="69"/>
      <c r="C48" s="83"/>
      <c r="D48" s="84"/>
      <c r="E48" s="2"/>
      <c r="F48" s="69"/>
      <c r="G48" s="87"/>
      <c r="H48" s="87"/>
      <c r="I48" s="49"/>
      <c r="J48" s="49"/>
      <c r="K48" s="81"/>
    </row>
    <row r="49" spans="1:11" ht="15.75" x14ac:dyDescent="0.25">
      <c r="A49" s="69"/>
      <c r="B49" s="69"/>
      <c r="C49" s="83"/>
      <c r="D49" s="84"/>
      <c r="E49" s="2" t="s">
        <v>18</v>
      </c>
      <c r="F49" s="69"/>
      <c r="G49" s="87"/>
      <c r="H49" s="87"/>
      <c r="I49" s="49"/>
      <c r="J49" s="49"/>
      <c r="K49" s="81"/>
    </row>
    <row r="50" spans="1:11" ht="15.75" x14ac:dyDescent="0.25">
      <c r="A50" s="76" t="s">
        <v>33</v>
      </c>
      <c r="B50" s="76"/>
      <c r="C50" s="76"/>
      <c r="D50" s="76"/>
      <c r="E50" s="76"/>
      <c r="F50" s="76"/>
      <c r="G50" s="76"/>
      <c r="H50" s="76"/>
      <c r="I50" s="76"/>
      <c r="J50" s="76"/>
      <c r="K50" s="3"/>
    </row>
    <row r="51" spans="1:11" ht="53.25" customHeight="1" x14ac:dyDescent="0.25">
      <c r="A51" s="69" t="s">
        <v>11</v>
      </c>
      <c r="B51" s="69" t="s">
        <v>12</v>
      </c>
      <c r="C51" s="83" t="s">
        <v>13</v>
      </c>
      <c r="D51" s="84"/>
      <c r="E51" s="2" t="s">
        <v>14</v>
      </c>
      <c r="F51" s="69" t="s">
        <v>15</v>
      </c>
      <c r="G51" s="87"/>
      <c r="H51" s="87"/>
      <c r="I51" s="49" t="s">
        <v>20</v>
      </c>
      <c r="J51" s="49" t="s">
        <v>17</v>
      </c>
      <c r="K51" s="1"/>
    </row>
    <row r="52" spans="1:11" ht="16.5" thickBot="1" x14ac:dyDescent="0.3">
      <c r="A52" s="82"/>
      <c r="B52" s="82"/>
      <c r="C52" s="85"/>
      <c r="D52" s="86"/>
      <c r="E52" s="4" t="s">
        <v>18</v>
      </c>
      <c r="F52" s="82"/>
      <c r="G52" s="63"/>
      <c r="H52" s="63"/>
      <c r="I52" s="52"/>
      <c r="J52" s="52"/>
      <c r="K52" s="1"/>
    </row>
    <row r="53" spans="1:11" ht="15.75" x14ac:dyDescent="0.25">
      <c r="A53" s="76" t="s">
        <v>70</v>
      </c>
      <c r="B53" s="76"/>
      <c r="C53" s="76"/>
      <c r="D53" s="76"/>
      <c r="E53" s="76"/>
      <c r="F53" s="76"/>
      <c r="G53" s="76"/>
      <c r="H53" s="76"/>
      <c r="I53" s="76"/>
      <c r="J53" s="76"/>
      <c r="K53" s="1"/>
    </row>
    <row r="54" spans="1:11" ht="15.75" x14ac:dyDescent="0.25">
      <c r="A54" s="69" t="s">
        <v>11</v>
      </c>
      <c r="B54" s="69" t="s">
        <v>12</v>
      </c>
      <c r="C54" s="83" t="s">
        <v>13</v>
      </c>
      <c r="D54" s="84"/>
      <c r="E54" s="2" t="s">
        <v>14</v>
      </c>
      <c r="F54" s="69" t="s">
        <v>15</v>
      </c>
      <c r="G54" s="87"/>
      <c r="H54" s="87"/>
      <c r="I54" s="49" t="s">
        <v>20</v>
      </c>
      <c r="J54" s="49" t="s">
        <v>17</v>
      </c>
      <c r="K54" s="1"/>
    </row>
    <row r="55" spans="1:11" ht="16.5" thickBot="1" x14ac:dyDescent="0.3">
      <c r="A55" s="82"/>
      <c r="B55" s="82"/>
      <c r="C55" s="85"/>
      <c r="D55" s="86"/>
      <c r="E55" s="4" t="s">
        <v>18</v>
      </c>
      <c r="F55" s="82"/>
      <c r="G55" s="63"/>
      <c r="H55" s="63"/>
      <c r="I55" s="52"/>
      <c r="J55" s="52"/>
      <c r="K55" s="5"/>
    </row>
    <row r="56" spans="1:11" ht="15.75" x14ac:dyDescent="0.25">
      <c r="A56" s="76" t="s">
        <v>71</v>
      </c>
      <c r="B56" s="76"/>
      <c r="C56" s="76"/>
      <c r="D56" s="76"/>
      <c r="E56" s="76"/>
      <c r="F56" s="76"/>
      <c r="G56" s="76"/>
      <c r="H56" s="76"/>
      <c r="I56" s="76"/>
      <c r="J56" s="76"/>
      <c r="K56" s="5"/>
    </row>
    <row r="57" spans="1:11" ht="15.75" x14ac:dyDescent="0.25">
      <c r="A57" s="69" t="s">
        <v>11</v>
      </c>
      <c r="B57" s="69" t="s">
        <v>12</v>
      </c>
      <c r="C57" s="83" t="s">
        <v>13</v>
      </c>
      <c r="D57" s="84"/>
      <c r="E57" s="2" t="s">
        <v>14</v>
      </c>
      <c r="F57" s="69" t="s">
        <v>15</v>
      </c>
      <c r="G57" s="87"/>
      <c r="H57" s="87"/>
      <c r="I57" s="49" t="s">
        <v>20</v>
      </c>
      <c r="J57" s="49" t="s">
        <v>17</v>
      </c>
      <c r="K57" s="5"/>
    </row>
    <row r="58" spans="1:11" ht="16.5" thickBot="1" x14ac:dyDescent="0.3">
      <c r="A58" s="82"/>
      <c r="B58" s="82"/>
      <c r="C58" s="85"/>
      <c r="D58" s="86"/>
      <c r="E58" s="4" t="s">
        <v>18</v>
      </c>
      <c r="F58" s="82"/>
      <c r="G58" s="63"/>
      <c r="H58" s="63"/>
      <c r="I58" s="52"/>
      <c r="J58" s="52"/>
    </row>
    <row r="59" spans="1:11" ht="15.75" x14ac:dyDescent="0.25">
      <c r="A59" s="20"/>
      <c r="B59" s="20"/>
      <c r="C59" s="23"/>
      <c r="D59" s="23"/>
      <c r="E59" s="20"/>
      <c r="F59" s="20"/>
      <c r="G59" s="21"/>
      <c r="H59" s="21"/>
      <c r="I59" s="22"/>
      <c r="J59" s="22"/>
    </row>
    <row r="60" spans="1:11" ht="15.75" x14ac:dyDescent="0.25">
      <c r="A60" s="20"/>
      <c r="B60" s="20"/>
      <c r="C60" s="24"/>
      <c r="D60" s="24"/>
      <c r="E60" s="20"/>
      <c r="F60" s="20"/>
      <c r="G60" s="21"/>
      <c r="H60" s="21"/>
      <c r="I60" s="22"/>
      <c r="J60" s="22"/>
    </row>
    <row r="61" spans="1:11" ht="15.75" x14ac:dyDescent="0.25">
      <c r="A61" s="20"/>
      <c r="F61" s="20"/>
      <c r="G61" s="21"/>
      <c r="H61" s="21"/>
      <c r="I61" s="22"/>
      <c r="J61" s="22"/>
    </row>
    <row r="62" spans="1:11" ht="15.75" x14ac:dyDescent="0.25">
      <c r="A62" s="8"/>
    </row>
    <row r="63" spans="1:11" ht="15.75" x14ac:dyDescent="0.25">
      <c r="A63" s="114" t="s">
        <v>34</v>
      </c>
      <c r="B63" s="114"/>
      <c r="C63" s="114"/>
      <c r="D63" s="114"/>
      <c r="E63" s="114"/>
      <c r="F63" s="114"/>
      <c r="G63" s="114"/>
      <c r="H63" s="114"/>
      <c r="I63" s="114"/>
    </row>
    <row r="64" spans="1:11" ht="16.5" thickBot="1" x14ac:dyDescent="0.3">
      <c r="A64" s="7"/>
    </row>
    <row r="65" spans="1:10" ht="61.5" customHeight="1" x14ac:dyDescent="0.25">
      <c r="A65" s="46" t="s">
        <v>1</v>
      </c>
      <c r="B65" s="46" t="s">
        <v>2</v>
      </c>
      <c r="C65" s="46" t="s">
        <v>3</v>
      </c>
      <c r="D65" s="46" t="s">
        <v>4</v>
      </c>
      <c r="E65" s="46" t="s">
        <v>5</v>
      </c>
      <c r="F65" s="46" t="s">
        <v>6</v>
      </c>
      <c r="G65" s="46" t="s">
        <v>7</v>
      </c>
      <c r="H65" s="46" t="s">
        <v>8</v>
      </c>
      <c r="I65" s="46" t="s">
        <v>35</v>
      </c>
    </row>
    <row r="66" spans="1:10" x14ac:dyDescent="0.25">
      <c r="A66" s="47"/>
      <c r="B66" s="47"/>
      <c r="C66" s="47"/>
      <c r="D66" s="47"/>
      <c r="E66" s="47"/>
      <c r="F66" s="47"/>
      <c r="G66" s="47"/>
      <c r="H66" s="47"/>
      <c r="I66" s="47"/>
    </row>
    <row r="67" spans="1:10" ht="28.5" customHeight="1" thickBot="1" x14ac:dyDescent="0.3">
      <c r="A67" s="48"/>
      <c r="B67" s="48"/>
      <c r="C67" s="48"/>
      <c r="D67" s="48"/>
      <c r="E67" s="48"/>
      <c r="F67" s="48"/>
      <c r="G67" s="48"/>
      <c r="H67" s="48"/>
      <c r="I67" s="48"/>
    </row>
    <row r="68" spans="1:10" ht="16.5" thickBot="1" x14ac:dyDescent="0.3">
      <c r="A68" s="115" t="s">
        <v>10</v>
      </c>
      <c r="B68" s="116"/>
      <c r="C68" s="116"/>
      <c r="D68" s="116"/>
      <c r="E68" s="116"/>
      <c r="F68" s="116"/>
      <c r="G68" s="116"/>
      <c r="H68" s="116"/>
      <c r="I68" s="117"/>
    </row>
    <row r="69" spans="1:10" ht="31.5" customHeight="1" x14ac:dyDescent="0.25">
      <c r="A69" s="118" t="s">
        <v>72</v>
      </c>
      <c r="B69" s="64" t="s">
        <v>12</v>
      </c>
      <c r="C69" s="121" t="s">
        <v>13</v>
      </c>
      <c r="D69" s="75" t="s">
        <v>69</v>
      </c>
      <c r="E69" s="75" t="s">
        <v>15</v>
      </c>
      <c r="F69" s="67"/>
      <c r="G69" s="64"/>
      <c r="H69" s="64" t="s">
        <v>38</v>
      </c>
      <c r="I69" s="64" t="s">
        <v>17</v>
      </c>
    </row>
    <row r="70" spans="1:10" ht="15" customHeight="1" x14ac:dyDescent="0.25">
      <c r="A70" s="119"/>
      <c r="B70" s="49"/>
      <c r="C70" s="71"/>
      <c r="D70" s="69"/>
      <c r="E70" s="69"/>
      <c r="F70" s="87"/>
      <c r="G70" s="49"/>
      <c r="H70" s="49"/>
      <c r="I70" s="49"/>
      <c r="J70" s="17"/>
    </row>
    <row r="71" spans="1:10" ht="15" customHeight="1" x14ac:dyDescent="0.25">
      <c r="A71" s="119"/>
      <c r="B71" s="49"/>
      <c r="C71" s="71"/>
      <c r="D71" s="69"/>
      <c r="E71" s="69"/>
      <c r="F71" s="87"/>
      <c r="G71" s="49"/>
      <c r="H71" s="49"/>
      <c r="I71" s="49"/>
    </row>
    <row r="72" spans="1:10" ht="15" customHeight="1" x14ac:dyDescent="0.25">
      <c r="A72" s="119"/>
      <c r="B72" s="49"/>
      <c r="C72" s="71"/>
      <c r="D72" s="69"/>
      <c r="E72" s="69"/>
      <c r="F72" s="87"/>
      <c r="G72" s="49"/>
      <c r="H72" s="49"/>
      <c r="I72" s="49"/>
    </row>
    <row r="73" spans="1:10" ht="15" customHeight="1" x14ac:dyDescent="0.25">
      <c r="A73" s="119"/>
      <c r="B73" s="49"/>
      <c r="C73" s="71"/>
      <c r="D73" s="69"/>
      <c r="E73" s="69"/>
      <c r="F73" s="87"/>
      <c r="G73" s="49"/>
      <c r="H73" s="49"/>
      <c r="I73" s="49"/>
    </row>
    <row r="74" spans="1:10" ht="15" customHeight="1" x14ac:dyDescent="0.25">
      <c r="A74" s="119"/>
      <c r="B74" s="49"/>
      <c r="C74" s="71"/>
      <c r="D74" s="69"/>
      <c r="E74" s="69"/>
      <c r="F74" s="87"/>
      <c r="G74" s="49"/>
      <c r="H74" s="49"/>
      <c r="I74" s="49"/>
    </row>
    <row r="75" spans="1:10" ht="15" customHeight="1" x14ac:dyDescent="0.25">
      <c r="A75" s="119"/>
      <c r="B75" s="49"/>
      <c r="C75" s="71"/>
      <c r="D75" s="69"/>
      <c r="E75" s="69"/>
      <c r="F75" s="87"/>
      <c r="G75" s="49"/>
      <c r="H75" s="49"/>
      <c r="I75" s="49"/>
    </row>
    <row r="76" spans="1:10" ht="15.75" customHeight="1" x14ac:dyDescent="0.25">
      <c r="A76" s="119"/>
      <c r="B76" s="49"/>
      <c r="C76" s="71"/>
      <c r="D76" s="69"/>
      <c r="E76" s="69"/>
      <c r="F76" s="87"/>
      <c r="G76" s="49"/>
      <c r="H76" s="49"/>
      <c r="I76" s="49"/>
    </row>
    <row r="77" spans="1:10" ht="15.75" thickBot="1" x14ac:dyDescent="0.3">
      <c r="A77" s="120"/>
      <c r="B77" s="52"/>
      <c r="C77" s="122"/>
      <c r="D77" s="70"/>
      <c r="E77" s="82"/>
      <c r="F77" s="63"/>
      <c r="G77" s="52"/>
      <c r="H77" s="52"/>
      <c r="I77" s="52"/>
    </row>
    <row r="78" spans="1:10" ht="111.75" customHeight="1" x14ac:dyDescent="0.25">
      <c r="A78" s="79" t="s">
        <v>39</v>
      </c>
      <c r="B78" s="51" t="s">
        <v>12</v>
      </c>
      <c r="C78" s="51" t="s">
        <v>13</v>
      </c>
      <c r="D78" s="75" t="s">
        <v>69</v>
      </c>
      <c r="E78" s="51" t="s">
        <v>15</v>
      </c>
      <c r="F78" s="62"/>
      <c r="G78" s="51"/>
      <c r="H78" s="51" t="s">
        <v>38</v>
      </c>
      <c r="I78" s="51" t="s">
        <v>73</v>
      </c>
    </row>
    <row r="79" spans="1:10" ht="15.75" thickBot="1" x14ac:dyDescent="0.3">
      <c r="A79" s="80"/>
      <c r="B79" s="52"/>
      <c r="C79" s="52"/>
      <c r="D79" s="70"/>
      <c r="E79" s="52"/>
      <c r="F79" s="63"/>
      <c r="G79" s="52"/>
      <c r="H79" s="52"/>
      <c r="I79" s="52"/>
    </row>
    <row r="80" spans="1:10" ht="63" x14ac:dyDescent="0.25">
      <c r="A80" s="11" t="s">
        <v>40</v>
      </c>
      <c r="B80" s="51" t="s">
        <v>12</v>
      </c>
      <c r="C80" s="51" t="s">
        <v>13</v>
      </c>
      <c r="D80" s="75" t="s">
        <v>69</v>
      </c>
      <c r="E80" s="51" t="s">
        <v>15</v>
      </c>
      <c r="F80" s="51"/>
      <c r="G80" s="51"/>
      <c r="H80" s="51" t="s">
        <v>38</v>
      </c>
      <c r="I80" s="51" t="s">
        <v>17</v>
      </c>
    </row>
    <row r="81" spans="1:9" ht="63.75" customHeight="1" thickBot="1" x14ac:dyDescent="0.3">
      <c r="A81" s="10" t="s">
        <v>41</v>
      </c>
      <c r="B81" s="52"/>
      <c r="C81" s="52"/>
      <c r="D81" s="70"/>
      <c r="E81" s="52"/>
      <c r="F81" s="52"/>
      <c r="G81" s="52"/>
      <c r="H81" s="52"/>
      <c r="I81" s="52"/>
    </row>
    <row r="82" spans="1:9" ht="170.25" customHeight="1" x14ac:dyDescent="0.25">
      <c r="A82" s="54" t="s">
        <v>42</v>
      </c>
      <c r="B82" s="51" t="s">
        <v>12</v>
      </c>
      <c r="C82" s="51" t="s">
        <v>13</v>
      </c>
      <c r="D82" s="75" t="s">
        <v>69</v>
      </c>
      <c r="E82" s="51" t="s">
        <v>15</v>
      </c>
      <c r="F82" s="62"/>
      <c r="G82" s="62"/>
      <c r="H82" s="51" t="s">
        <v>38</v>
      </c>
      <c r="I82" s="51" t="s">
        <v>17</v>
      </c>
    </row>
    <row r="83" spans="1:9" ht="15.75" customHeight="1" thickBot="1" x14ac:dyDescent="0.3">
      <c r="A83" s="55"/>
      <c r="B83" s="52"/>
      <c r="C83" s="52"/>
      <c r="D83" s="70"/>
      <c r="E83" s="52"/>
      <c r="F83" s="63"/>
      <c r="G83" s="63"/>
      <c r="H83" s="52"/>
      <c r="I83" s="52"/>
    </row>
    <row r="84" spans="1:9" ht="53.25" customHeight="1" x14ac:dyDescent="0.25">
      <c r="A84" s="54" t="s">
        <v>66</v>
      </c>
      <c r="B84" s="51" t="s">
        <v>43</v>
      </c>
      <c r="C84" s="51" t="s">
        <v>13</v>
      </c>
      <c r="D84" s="75" t="s">
        <v>69</v>
      </c>
      <c r="E84" s="51" t="s">
        <v>15</v>
      </c>
      <c r="F84" s="51"/>
      <c r="G84" s="51"/>
      <c r="H84" s="51" t="s">
        <v>67</v>
      </c>
      <c r="I84" s="51" t="s">
        <v>17</v>
      </c>
    </row>
    <row r="85" spans="1:9" ht="15.75" customHeight="1" x14ac:dyDescent="0.25">
      <c r="A85" s="78"/>
      <c r="B85" s="49"/>
      <c r="C85" s="49"/>
      <c r="D85" s="69"/>
      <c r="E85" s="49"/>
      <c r="F85" s="49"/>
      <c r="G85" s="49"/>
      <c r="H85" s="49"/>
      <c r="I85" s="49"/>
    </row>
    <row r="86" spans="1:9" ht="15.75" x14ac:dyDescent="0.25">
      <c r="A86" s="76"/>
      <c r="B86" s="76"/>
      <c r="C86" s="77" t="s">
        <v>44</v>
      </c>
      <c r="D86" s="77"/>
      <c r="E86" s="77"/>
      <c r="F86" s="77"/>
      <c r="G86" s="77"/>
      <c r="H86" s="77"/>
      <c r="I86" s="27"/>
    </row>
    <row r="87" spans="1:9" ht="31.5" x14ac:dyDescent="0.25">
      <c r="A87" s="9" t="s">
        <v>36</v>
      </c>
      <c r="B87" s="69" t="s">
        <v>12</v>
      </c>
      <c r="C87" s="71" t="s">
        <v>13</v>
      </c>
      <c r="D87" s="69" t="s">
        <v>69</v>
      </c>
      <c r="E87" s="69" t="s">
        <v>15</v>
      </c>
      <c r="F87" s="49"/>
      <c r="G87" s="73"/>
      <c r="H87" s="49" t="s">
        <v>38</v>
      </c>
      <c r="I87" s="49" t="s">
        <v>17</v>
      </c>
    </row>
    <row r="88" spans="1:9" ht="157.5" customHeight="1" x14ac:dyDescent="0.25">
      <c r="A88" s="9" t="s">
        <v>37</v>
      </c>
      <c r="B88" s="69"/>
      <c r="C88" s="71"/>
      <c r="D88" s="69"/>
      <c r="E88" s="69"/>
      <c r="F88" s="49"/>
      <c r="G88" s="73"/>
      <c r="H88" s="49"/>
      <c r="I88" s="49"/>
    </row>
    <row r="89" spans="1:9" ht="15.75" customHeight="1" x14ac:dyDescent="0.25">
      <c r="A89" s="9"/>
      <c r="B89" s="69"/>
      <c r="C89" s="71"/>
      <c r="D89" s="69"/>
      <c r="E89" s="69"/>
      <c r="F89" s="49"/>
      <c r="G89" s="73"/>
      <c r="H89" s="49"/>
      <c r="I89" s="49"/>
    </row>
    <row r="90" spans="1:9" ht="6" customHeight="1" thickBot="1" x14ac:dyDescent="0.3">
      <c r="A90" s="9"/>
      <c r="B90" s="69"/>
      <c r="C90" s="71"/>
      <c r="D90" s="69"/>
      <c r="E90" s="69"/>
      <c r="F90" s="49"/>
      <c r="G90" s="73"/>
      <c r="H90" s="49"/>
      <c r="I90" s="49"/>
    </row>
    <row r="91" spans="1:9" ht="15.75" hidden="1" customHeight="1" thickBot="1" x14ac:dyDescent="0.3">
      <c r="A91" s="9"/>
      <c r="B91" s="69"/>
      <c r="C91" s="71"/>
      <c r="D91" s="69"/>
      <c r="E91" s="69"/>
      <c r="F91" s="49"/>
      <c r="G91" s="73"/>
      <c r="H91" s="49"/>
      <c r="I91" s="49"/>
    </row>
    <row r="92" spans="1:9" ht="15.75" hidden="1" customHeight="1" thickBot="1" x14ac:dyDescent="0.3">
      <c r="A92" s="9"/>
      <c r="B92" s="69"/>
      <c r="C92" s="71"/>
      <c r="D92" s="69"/>
      <c r="E92" s="69"/>
      <c r="F92" s="49"/>
      <c r="G92" s="73"/>
      <c r="H92" s="49"/>
      <c r="I92" s="49"/>
    </row>
    <row r="93" spans="1:9" ht="15.75" hidden="1" customHeight="1" thickBot="1" x14ac:dyDescent="0.3">
      <c r="A93" s="26"/>
      <c r="B93" s="70"/>
      <c r="C93" s="72"/>
      <c r="D93" s="70"/>
      <c r="E93" s="70"/>
      <c r="F93" s="50"/>
      <c r="G93" s="74"/>
      <c r="H93" s="50"/>
      <c r="I93" s="50"/>
    </row>
    <row r="94" spans="1:9" ht="111.75" customHeight="1" x14ac:dyDescent="0.25">
      <c r="A94" s="65" t="s">
        <v>39</v>
      </c>
      <c r="B94" s="64" t="s">
        <v>45</v>
      </c>
      <c r="C94" s="64" t="s">
        <v>13</v>
      </c>
      <c r="D94" s="75" t="s">
        <v>69</v>
      </c>
      <c r="E94" s="64" t="s">
        <v>15</v>
      </c>
      <c r="F94" s="67"/>
      <c r="G94" s="64"/>
      <c r="H94" s="64" t="s">
        <v>38</v>
      </c>
      <c r="I94" s="64" t="s">
        <v>17</v>
      </c>
    </row>
    <row r="95" spans="1:9" ht="15.75" thickBot="1" x14ac:dyDescent="0.3">
      <c r="A95" s="66"/>
      <c r="B95" s="50"/>
      <c r="C95" s="50"/>
      <c r="D95" s="70"/>
      <c r="E95" s="50"/>
      <c r="F95" s="68"/>
      <c r="G95" s="50"/>
      <c r="H95" s="50"/>
      <c r="I95" s="50"/>
    </row>
    <row r="96" spans="1:9" ht="63" x14ac:dyDescent="0.25">
      <c r="A96" s="30" t="s">
        <v>40</v>
      </c>
      <c r="B96" s="64" t="s">
        <v>12</v>
      </c>
      <c r="C96" s="64" t="s">
        <v>13</v>
      </c>
      <c r="D96" s="64" t="s">
        <v>69</v>
      </c>
      <c r="E96" s="64" t="s">
        <v>15</v>
      </c>
      <c r="F96" s="64"/>
      <c r="G96" s="64"/>
      <c r="H96" s="64" t="s">
        <v>38</v>
      </c>
      <c r="I96" s="64" t="s">
        <v>17</v>
      </c>
    </row>
    <row r="97" spans="1:9" ht="31.5" x14ac:dyDescent="0.25">
      <c r="A97" s="25" t="s">
        <v>41</v>
      </c>
      <c r="B97" s="49"/>
      <c r="C97" s="49"/>
      <c r="D97" s="49"/>
      <c r="E97" s="49"/>
      <c r="F97" s="49"/>
      <c r="G97" s="49"/>
      <c r="H97" s="49"/>
      <c r="I97" s="49"/>
    </row>
    <row r="98" spans="1:9" ht="15.75" customHeight="1" x14ac:dyDescent="0.25">
      <c r="A98" s="31"/>
      <c r="B98" s="49"/>
      <c r="C98" s="49"/>
      <c r="D98" s="49"/>
      <c r="E98" s="49"/>
      <c r="F98" s="49"/>
      <c r="G98" s="49"/>
      <c r="H98" s="49"/>
      <c r="I98" s="49"/>
    </row>
    <row r="99" spans="1:9" ht="15.75" thickBot="1" x14ac:dyDescent="0.3">
      <c r="A99" s="32"/>
      <c r="B99" s="52"/>
      <c r="C99" s="52"/>
      <c r="D99" s="49"/>
      <c r="E99" s="52"/>
      <c r="F99" s="52"/>
      <c r="G99" s="52"/>
      <c r="H99" s="52"/>
      <c r="I99" s="52"/>
    </row>
    <row r="100" spans="1:9" ht="170.25" customHeight="1" x14ac:dyDescent="0.25">
      <c r="A100" s="54" t="s">
        <v>42</v>
      </c>
      <c r="B100" s="51" t="s">
        <v>12</v>
      </c>
      <c r="C100" s="58" t="s">
        <v>13</v>
      </c>
      <c r="D100" s="112" t="s">
        <v>69</v>
      </c>
      <c r="E100" s="60" t="s">
        <v>15</v>
      </c>
      <c r="F100" s="62"/>
      <c r="G100" s="62"/>
      <c r="H100" s="51" t="s">
        <v>38</v>
      </c>
      <c r="I100" s="51" t="s">
        <v>17</v>
      </c>
    </row>
    <row r="101" spans="1:9" ht="15.75" customHeight="1" thickBot="1" x14ac:dyDescent="0.3">
      <c r="A101" s="55"/>
      <c r="B101" s="52"/>
      <c r="C101" s="59"/>
      <c r="D101" s="113"/>
      <c r="E101" s="61"/>
      <c r="F101" s="63"/>
      <c r="G101" s="63"/>
      <c r="H101" s="52"/>
      <c r="I101" s="52"/>
    </row>
    <row r="102" spans="1:9" ht="53.25" customHeight="1" x14ac:dyDescent="0.25">
      <c r="A102" s="54" t="s">
        <v>66</v>
      </c>
      <c r="B102" s="51" t="s">
        <v>43</v>
      </c>
      <c r="C102" s="51" t="s">
        <v>13</v>
      </c>
      <c r="D102" s="112" t="s">
        <v>69</v>
      </c>
      <c r="E102" s="51" t="s">
        <v>15</v>
      </c>
      <c r="F102" s="56"/>
      <c r="G102" s="51"/>
      <c r="H102" s="51" t="s">
        <v>68</v>
      </c>
      <c r="I102" s="51" t="s">
        <v>17</v>
      </c>
    </row>
    <row r="103" spans="1:9" ht="15.75" customHeight="1" thickBot="1" x14ac:dyDescent="0.3">
      <c r="A103" s="55"/>
      <c r="B103" s="52"/>
      <c r="C103" s="52"/>
      <c r="D103" s="113"/>
      <c r="E103" s="52"/>
      <c r="F103" s="57"/>
      <c r="G103" s="52"/>
      <c r="H103" s="52"/>
      <c r="I103" s="52"/>
    </row>
    <row r="104" spans="1:9" ht="15.75" x14ac:dyDescent="0.25">
      <c r="A104" s="7"/>
    </row>
    <row r="105" spans="1:9" ht="15.75" x14ac:dyDescent="0.25">
      <c r="A105" s="7"/>
    </row>
    <row r="106" spans="1:9" ht="16.5" thickBot="1" x14ac:dyDescent="0.3">
      <c r="A106" s="53" t="s">
        <v>46</v>
      </c>
      <c r="B106" s="53"/>
      <c r="C106" s="53"/>
      <c r="D106" s="53"/>
      <c r="E106" s="53"/>
      <c r="F106" s="53"/>
      <c r="G106" s="53"/>
      <c r="H106" s="53"/>
      <c r="I106" s="53"/>
    </row>
    <row r="107" spans="1:9" ht="52.5" customHeight="1" x14ac:dyDescent="0.25">
      <c r="A107" s="42" t="s">
        <v>47</v>
      </c>
      <c r="B107" s="44" t="s">
        <v>74</v>
      </c>
      <c r="C107" s="44" t="s">
        <v>48</v>
      </c>
      <c r="D107" s="44" t="s">
        <v>49</v>
      </c>
    </row>
    <row r="108" spans="1:9" ht="15.75" thickBot="1" x14ac:dyDescent="0.3">
      <c r="A108" s="43"/>
      <c r="B108" s="45"/>
      <c r="C108" s="45"/>
      <c r="D108" s="45"/>
    </row>
    <row r="109" spans="1:9" ht="48" thickBot="1" x14ac:dyDescent="0.3">
      <c r="A109" s="28" t="s">
        <v>50</v>
      </c>
      <c r="B109" s="29" t="s">
        <v>51</v>
      </c>
      <c r="C109" s="13"/>
      <c r="D109" s="12"/>
    </row>
    <row r="110" spans="1:9" ht="79.5" thickBot="1" x14ac:dyDescent="0.3">
      <c r="A110" s="28" t="s">
        <v>50</v>
      </c>
      <c r="B110" s="29" t="s">
        <v>52</v>
      </c>
      <c r="C110" s="14"/>
      <c r="D110" s="15"/>
    </row>
    <row r="111" spans="1:9" ht="48" thickBot="1" x14ac:dyDescent="0.3">
      <c r="A111" s="28" t="s">
        <v>50</v>
      </c>
      <c r="B111" s="29" t="s">
        <v>53</v>
      </c>
      <c r="C111" s="14"/>
      <c r="D111" s="12"/>
    </row>
    <row r="112" spans="1:9" ht="48" thickBot="1" x14ac:dyDescent="0.3">
      <c r="A112" s="28" t="s">
        <v>50</v>
      </c>
      <c r="B112" s="29" t="s">
        <v>54</v>
      </c>
      <c r="C112" s="14"/>
      <c r="D112" s="12"/>
    </row>
    <row r="113" spans="1:11" ht="48" thickBot="1" x14ac:dyDescent="0.3">
      <c r="A113" s="28" t="s">
        <v>55</v>
      </c>
      <c r="B113" s="29" t="s">
        <v>56</v>
      </c>
      <c r="C113" s="14"/>
      <c r="D113" s="12"/>
    </row>
    <row r="114" spans="1:11" ht="48" thickBot="1" x14ac:dyDescent="0.3">
      <c r="A114" s="28" t="s">
        <v>57</v>
      </c>
      <c r="B114" s="29" t="s">
        <v>58</v>
      </c>
      <c r="C114" s="14"/>
      <c r="D114" s="12"/>
    </row>
    <row r="115" spans="1:11" ht="48" thickBot="1" x14ac:dyDescent="0.3">
      <c r="A115" s="28" t="s">
        <v>59</v>
      </c>
      <c r="B115" s="29" t="s">
        <v>60</v>
      </c>
      <c r="C115" s="14"/>
      <c r="D115" s="16"/>
    </row>
    <row r="116" spans="1:11" ht="48" thickBot="1" x14ac:dyDescent="0.3">
      <c r="A116" s="28" t="s">
        <v>61</v>
      </c>
      <c r="B116" s="29" t="s">
        <v>62</v>
      </c>
      <c r="C116" s="14"/>
      <c r="D116" s="12"/>
    </row>
    <row r="117" spans="1:11" ht="48" thickBot="1" x14ac:dyDescent="0.3">
      <c r="A117" s="28" t="s">
        <v>63</v>
      </c>
      <c r="B117" s="29" t="s">
        <v>64</v>
      </c>
      <c r="C117" s="14"/>
      <c r="D117" s="12"/>
    </row>
    <row r="118" spans="1:11" ht="15.75" x14ac:dyDescent="0.25">
      <c r="A118" s="41" t="s">
        <v>65</v>
      </c>
      <c r="B118" s="41"/>
      <c r="C118" s="41"/>
      <c r="D118" s="41"/>
    </row>
    <row r="119" spans="1:11" ht="15.75" x14ac:dyDescent="0.25">
      <c r="A119" s="6"/>
    </row>
    <row r="120" spans="1:11" ht="15.75" x14ac:dyDescent="0.25">
      <c r="A120" s="6"/>
      <c r="C120" s="123" t="s">
        <v>145</v>
      </c>
      <c r="D120" s="123"/>
      <c r="E120" s="123"/>
      <c r="F120" s="123"/>
    </row>
    <row r="121" spans="1:11" ht="15.75" x14ac:dyDescent="0.25">
      <c r="A121" s="7"/>
      <c r="C121" s="123" t="s">
        <v>146</v>
      </c>
      <c r="D121" s="123"/>
      <c r="E121" s="123"/>
      <c r="F121" s="123"/>
    </row>
    <row r="124" spans="1:11" ht="16.5" x14ac:dyDescent="0.25">
      <c r="C124" s="124" t="s">
        <v>147</v>
      </c>
      <c r="D124" s="124"/>
      <c r="E124" s="124"/>
      <c r="F124" s="124"/>
      <c r="G124" s="124"/>
      <c r="H124" s="124"/>
      <c r="I124" s="124"/>
      <c r="J124" s="124"/>
      <c r="K124" s="124"/>
    </row>
    <row r="125" spans="1:11" ht="16.5" x14ac:dyDescent="0.25">
      <c r="C125" s="124" t="s">
        <v>148</v>
      </c>
      <c r="D125" s="124"/>
      <c r="E125" s="124"/>
      <c r="F125" s="124"/>
      <c r="G125" s="124"/>
      <c r="H125" s="124"/>
      <c r="I125" s="124"/>
      <c r="J125" s="124"/>
    </row>
    <row r="126" spans="1:11" ht="16.5" x14ac:dyDescent="0.25">
      <c r="D126" s="125"/>
      <c r="F126" s="126"/>
    </row>
    <row r="127" spans="1:11" ht="16.5" x14ac:dyDescent="0.25">
      <c r="D127" s="125"/>
      <c r="F127" s="126"/>
    </row>
    <row r="128" spans="1:11" ht="16.5" x14ac:dyDescent="0.25">
      <c r="C128" s="124" t="s">
        <v>149</v>
      </c>
      <c r="D128" s="124"/>
      <c r="E128" s="124"/>
      <c r="F128" s="124"/>
      <c r="G128" s="124"/>
      <c r="H128" s="124"/>
      <c r="I128" s="124"/>
    </row>
    <row r="129" spans="3:9" ht="16.5" x14ac:dyDescent="0.25">
      <c r="D129" s="125"/>
      <c r="F129" s="126"/>
    </row>
    <row r="130" spans="3:9" ht="16.5" x14ac:dyDescent="0.25">
      <c r="C130" s="124" t="s">
        <v>150</v>
      </c>
      <c r="D130" s="124"/>
      <c r="E130" s="124"/>
      <c r="F130" s="124"/>
      <c r="G130" s="124"/>
      <c r="H130" s="124"/>
      <c r="I130" s="124"/>
    </row>
    <row r="131" spans="3:9" x14ac:dyDescent="0.25">
      <c r="F131" s="126"/>
    </row>
  </sheetData>
  <mergeCells count="270">
    <mergeCell ref="C120:F120"/>
    <mergeCell ref="C121:F121"/>
    <mergeCell ref="C124:K124"/>
    <mergeCell ref="C125:J125"/>
    <mergeCell ref="C128:I128"/>
    <mergeCell ref="C130:I130"/>
    <mergeCell ref="I96:I99"/>
    <mergeCell ref="B107:B108"/>
    <mergeCell ref="D96:D99"/>
    <mergeCell ref="I102:I103"/>
    <mergeCell ref="D100:D101"/>
    <mergeCell ref="D102:D103"/>
    <mergeCell ref="A63:I63"/>
    <mergeCell ref="A68:I68"/>
    <mergeCell ref="I69:I77"/>
    <mergeCell ref="D69:D77"/>
    <mergeCell ref="A69:A77"/>
    <mergeCell ref="B69:B77"/>
    <mergeCell ref="C69:C77"/>
    <mergeCell ref="E69:E77"/>
    <mergeCell ref="F69:F77"/>
    <mergeCell ref="G69:G77"/>
    <mergeCell ref="H69:H77"/>
    <mergeCell ref="A65:A67"/>
    <mergeCell ref="B65:B67"/>
    <mergeCell ref="C65:C67"/>
    <mergeCell ref="D65:D67"/>
    <mergeCell ref="E65:E67"/>
    <mergeCell ref="F65:F67"/>
    <mergeCell ref="G65:G67"/>
    <mergeCell ref="A56:J56"/>
    <mergeCell ref="A57:A58"/>
    <mergeCell ref="B57:B58"/>
    <mergeCell ref="C57:D58"/>
    <mergeCell ref="F57:F58"/>
    <mergeCell ref="G57:G58"/>
    <mergeCell ref="H57:H58"/>
    <mergeCell ref="I57:I58"/>
    <mergeCell ref="J57:J58"/>
    <mergeCell ref="A53:J53"/>
    <mergeCell ref="A54:A55"/>
    <mergeCell ref="B54:B55"/>
    <mergeCell ref="C54:D55"/>
    <mergeCell ref="F54:F55"/>
    <mergeCell ref="G54:G55"/>
    <mergeCell ref="H54:H55"/>
    <mergeCell ref="I54:I55"/>
    <mergeCell ref="J54:J55"/>
    <mergeCell ref="A3:J3"/>
    <mergeCell ref="A17:J17"/>
    <mergeCell ref="A20:J20"/>
    <mergeCell ref="A23:J23"/>
    <mergeCell ref="A26:J26"/>
    <mergeCell ref="A29:J29"/>
    <mergeCell ref="A32:J32"/>
    <mergeCell ref="A35:J35"/>
    <mergeCell ref="A38:J39"/>
    <mergeCell ref="C4:D4"/>
    <mergeCell ref="A6:A7"/>
    <mergeCell ref="B6:B7"/>
    <mergeCell ref="C6:D7"/>
    <mergeCell ref="F6:F7"/>
    <mergeCell ref="G6:G7"/>
    <mergeCell ref="H6:H7"/>
    <mergeCell ref="I6:I7"/>
    <mergeCell ref="A5:J5"/>
    <mergeCell ref="J6:J7"/>
    <mergeCell ref="A9:A10"/>
    <mergeCell ref="B9:B10"/>
    <mergeCell ref="C9:D10"/>
    <mergeCell ref="F9:F10"/>
    <mergeCell ref="G9:G10"/>
    <mergeCell ref="H9:H10"/>
    <mergeCell ref="I9:I10"/>
    <mergeCell ref="J9:J10"/>
    <mergeCell ref="A8:J8"/>
    <mergeCell ref="A12:A13"/>
    <mergeCell ref="B12:B13"/>
    <mergeCell ref="C12:D13"/>
    <mergeCell ref="F12:F13"/>
    <mergeCell ref="G12:G13"/>
    <mergeCell ref="H12:H13"/>
    <mergeCell ref="I12:I13"/>
    <mergeCell ref="A11:J11"/>
    <mergeCell ref="J12:J13"/>
    <mergeCell ref="A15:A16"/>
    <mergeCell ref="B15:B16"/>
    <mergeCell ref="C15:D16"/>
    <mergeCell ref="F15:F16"/>
    <mergeCell ref="G15:G16"/>
    <mergeCell ref="H15:H16"/>
    <mergeCell ref="I15:I16"/>
    <mergeCell ref="J15:J16"/>
    <mergeCell ref="A14:J14"/>
    <mergeCell ref="A18:A19"/>
    <mergeCell ref="B18:B19"/>
    <mergeCell ref="C18:D19"/>
    <mergeCell ref="F18:F19"/>
    <mergeCell ref="G18:G19"/>
    <mergeCell ref="H18:H19"/>
    <mergeCell ref="I18:I19"/>
    <mergeCell ref="J18:J19"/>
    <mergeCell ref="K18:K19"/>
    <mergeCell ref="A21:A22"/>
    <mergeCell ref="B21:B22"/>
    <mergeCell ref="C21:D22"/>
    <mergeCell ref="F21:F22"/>
    <mergeCell ref="G21:G22"/>
    <mergeCell ref="H21:H22"/>
    <mergeCell ref="I21:I22"/>
    <mergeCell ref="J21:J22"/>
    <mergeCell ref="A24:A25"/>
    <mergeCell ref="B24:B25"/>
    <mergeCell ref="C24:D25"/>
    <mergeCell ref="F24:F25"/>
    <mergeCell ref="G24:G25"/>
    <mergeCell ref="H24:H25"/>
    <mergeCell ref="I24:I25"/>
    <mergeCell ref="J24:J25"/>
    <mergeCell ref="A27:A28"/>
    <mergeCell ref="B27:B28"/>
    <mergeCell ref="C27:D28"/>
    <mergeCell ref="F27:F28"/>
    <mergeCell ref="G27:G28"/>
    <mergeCell ref="H27:H28"/>
    <mergeCell ref="I27:I28"/>
    <mergeCell ref="J27:J28"/>
    <mergeCell ref="A30:A31"/>
    <mergeCell ref="B30:B31"/>
    <mergeCell ref="C30:D31"/>
    <mergeCell ref="F30:F31"/>
    <mergeCell ref="G30:G31"/>
    <mergeCell ref="H30:H31"/>
    <mergeCell ref="I30:I31"/>
    <mergeCell ref="J30:J31"/>
    <mergeCell ref="A33:A34"/>
    <mergeCell ref="B33:B34"/>
    <mergeCell ref="C33:D34"/>
    <mergeCell ref="F33:F34"/>
    <mergeCell ref="G33:G34"/>
    <mergeCell ref="H33:H34"/>
    <mergeCell ref="I36:I37"/>
    <mergeCell ref="J36:J37"/>
    <mergeCell ref="I33:I34"/>
    <mergeCell ref="J33:J34"/>
    <mergeCell ref="A36:A37"/>
    <mergeCell ref="B36:B37"/>
    <mergeCell ref="C36:D37"/>
    <mergeCell ref="F36:F37"/>
    <mergeCell ref="G36:G37"/>
    <mergeCell ref="H36:H37"/>
    <mergeCell ref="K38:K39"/>
    <mergeCell ref="A40:A41"/>
    <mergeCell ref="B40:B41"/>
    <mergeCell ref="C40:D41"/>
    <mergeCell ref="F40:F41"/>
    <mergeCell ref="G40:G41"/>
    <mergeCell ref="H40:H41"/>
    <mergeCell ref="I40:I41"/>
    <mergeCell ref="J40:J41"/>
    <mergeCell ref="A45:J45"/>
    <mergeCell ref="A43:A44"/>
    <mergeCell ref="B43:B44"/>
    <mergeCell ref="C43:D44"/>
    <mergeCell ref="F43:F44"/>
    <mergeCell ref="G43:G44"/>
    <mergeCell ref="H43:H44"/>
    <mergeCell ref="I43:I44"/>
    <mergeCell ref="A42:J42"/>
    <mergeCell ref="J43:J44"/>
    <mergeCell ref="K46:K49"/>
    <mergeCell ref="A51:A52"/>
    <mergeCell ref="B51:B52"/>
    <mergeCell ref="C51:D52"/>
    <mergeCell ref="F51:F52"/>
    <mergeCell ref="G51:G52"/>
    <mergeCell ref="H51:H52"/>
    <mergeCell ref="I51:I52"/>
    <mergeCell ref="J51:J52"/>
    <mergeCell ref="A50:J50"/>
    <mergeCell ref="A46:A49"/>
    <mergeCell ref="B46:B49"/>
    <mergeCell ref="C46:D49"/>
    <mergeCell ref="F46:F49"/>
    <mergeCell ref="G46:G49"/>
    <mergeCell ref="H46:H49"/>
    <mergeCell ref="I46:I49"/>
    <mergeCell ref="J46:J49"/>
    <mergeCell ref="H65:H67"/>
    <mergeCell ref="A78:A79"/>
    <mergeCell ref="B78:B79"/>
    <mergeCell ref="C78:C79"/>
    <mergeCell ref="E78:E79"/>
    <mergeCell ref="F78:F79"/>
    <mergeCell ref="G78:G79"/>
    <mergeCell ref="H78:H79"/>
    <mergeCell ref="D78:D79"/>
    <mergeCell ref="I78:I79"/>
    <mergeCell ref="B80:B81"/>
    <mergeCell ref="C80:C81"/>
    <mergeCell ref="E80:E81"/>
    <mergeCell ref="F80:F81"/>
    <mergeCell ref="G80:G81"/>
    <mergeCell ref="H80:H81"/>
    <mergeCell ref="I80:I81"/>
    <mergeCell ref="A86:B86"/>
    <mergeCell ref="C86:H86"/>
    <mergeCell ref="D80:D81"/>
    <mergeCell ref="D82:D83"/>
    <mergeCell ref="D84:D85"/>
    <mergeCell ref="H82:H83"/>
    <mergeCell ref="I82:I83"/>
    <mergeCell ref="A84:A85"/>
    <mergeCell ref="B84:B85"/>
    <mergeCell ref="C84:C85"/>
    <mergeCell ref="E84:E85"/>
    <mergeCell ref="F84:F85"/>
    <mergeCell ref="G84:G85"/>
    <mergeCell ref="H84:H85"/>
    <mergeCell ref="I84:I85"/>
    <mergeCell ref="A82:A83"/>
    <mergeCell ref="B82:B83"/>
    <mergeCell ref="C82:C83"/>
    <mergeCell ref="E82:E83"/>
    <mergeCell ref="F82:F83"/>
    <mergeCell ref="G82:G83"/>
    <mergeCell ref="C96:C99"/>
    <mergeCell ref="E96:E99"/>
    <mergeCell ref="F96:F99"/>
    <mergeCell ref="G96:G99"/>
    <mergeCell ref="H96:H99"/>
    <mergeCell ref="H87:H93"/>
    <mergeCell ref="A94:A95"/>
    <mergeCell ref="B94:B95"/>
    <mergeCell ref="C94:C95"/>
    <mergeCell ref="E94:E95"/>
    <mergeCell ref="F94:F95"/>
    <mergeCell ref="G94:G95"/>
    <mergeCell ref="H94:H95"/>
    <mergeCell ref="B87:B93"/>
    <mergeCell ref="C87:C93"/>
    <mergeCell ref="E87:E93"/>
    <mergeCell ref="F87:F93"/>
    <mergeCell ref="G87:G93"/>
    <mergeCell ref="D87:D93"/>
    <mergeCell ref="D94:D95"/>
    <mergeCell ref="A118:D118"/>
    <mergeCell ref="A107:A108"/>
    <mergeCell ref="C107:C108"/>
    <mergeCell ref="D107:D108"/>
    <mergeCell ref="I65:I67"/>
    <mergeCell ref="I87:I93"/>
    <mergeCell ref="I100:I101"/>
    <mergeCell ref="A106:I106"/>
    <mergeCell ref="H100:H101"/>
    <mergeCell ref="A102:A103"/>
    <mergeCell ref="B102:B103"/>
    <mergeCell ref="C102:C103"/>
    <mergeCell ref="E102:E103"/>
    <mergeCell ref="F102:F103"/>
    <mergeCell ref="G102:G103"/>
    <mergeCell ref="H102:H103"/>
    <mergeCell ref="A100:A101"/>
    <mergeCell ref="B100:B101"/>
    <mergeCell ref="C100:C101"/>
    <mergeCell ref="E100:E101"/>
    <mergeCell ref="F100:F101"/>
    <mergeCell ref="G100:G101"/>
    <mergeCell ref="I94:I95"/>
    <mergeCell ref="B96:B99"/>
  </mergeCells>
  <pageMargins left="0.7" right="0.7" top="0.75" bottom="0.75" header="0.3" footer="0.3"/>
  <pageSetup paperSize="9" scale="44" orientation="portrait" r:id="rId1"/>
  <rowBreaks count="2" manualBreakCount="2">
    <brk id="62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5"/>
  <sheetViews>
    <sheetView view="pageBreakPreview" topLeftCell="F1" zoomScale="80" zoomScaleNormal="100" zoomScaleSheetLayoutView="80" workbookViewId="0">
      <selection activeCell="Q1" sqref="Q1"/>
    </sheetView>
  </sheetViews>
  <sheetFormatPr defaultRowHeight="15" x14ac:dyDescent="0.25"/>
  <cols>
    <col min="1" max="1" width="4" customWidth="1"/>
    <col min="6" max="6" width="34.140625" customWidth="1"/>
    <col min="15" max="15" width="12.140625" customWidth="1"/>
    <col min="16" max="16" width="10" customWidth="1"/>
    <col min="17" max="17" width="10.85546875" customWidth="1"/>
    <col min="19" max="19" width="17.85546875" customWidth="1"/>
  </cols>
  <sheetData>
    <row r="3" spans="1:19" ht="93" customHeight="1" x14ac:dyDescent="0.25">
      <c r="A3" s="38" t="s">
        <v>75</v>
      </c>
      <c r="B3" s="38" t="s">
        <v>76</v>
      </c>
      <c r="C3" s="39" t="s">
        <v>1</v>
      </c>
      <c r="D3" s="38" t="s">
        <v>77</v>
      </c>
      <c r="E3" s="38" t="s">
        <v>78</v>
      </c>
      <c r="F3" s="38" t="s">
        <v>79</v>
      </c>
      <c r="G3" s="38" t="s">
        <v>80</v>
      </c>
      <c r="H3" s="38" t="s">
        <v>81</v>
      </c>
      <c r="I3" s="40" t="s">
        <v>82</v>
      </c>
      <c r="J3" s="40" t="s">
        <v>83</v>
      </c>
      <c r="K3" s="38" t="s">
        <v>84</v>
      </c>
      <c r="L3" s="39" t="s">
        <v>85</v>
      </c>
      <c r="M3" s="39" t="s">
        <v>86</v>
      </c>
      <c r="N3" s="39" t="s">
        <v>87</v>
      </c>
      <c r="O3" s="38" t="s">
        <v>88</v>
      </c>
      <c r="P3" s="38" t="s">
        <v>89</v>
      </c>
      <c r="Q3" s="38" t="s">
        <v>90</v>
      </c>
      <c r="R3" s="38" t="s">
        <v>91</v>
      </c>
      <c r="S3" s="38" t="s">
        <v>92</v>
      </c>
    </row>
    <row r="4" spans="1:19" ht="22.5" x14ac:dyDescent="0.25">
      <c r="A4" s="33">
        <v>1</v>
      </c>
      <c r="B4" s="33" t="s">
        <v>93</v>
      </c>
      <c r="C4" s="33" t="s">
        <v>94</v>
      </c>
      <c r="D4" s="33" t="s">
        <v>95</v>
      </c>
      <c r="E4" s="33" t="s">
        <v>96</v>
      </c>
      <c r="F4" s="34" t="s">
        <v>97</v>
      </c>
      <c r="G4" s="33" t="s">
        <v>98</v>
      </c>
      <c r="H4" s="33" t="s">
        <v>99</v>
      </c>
      <c r="I4" s="35">
        <v>7.7059450754365146</v>
      </c>
      <c r="J4" s="35">
        <v>73.94</v>
      </c>
      <c r="K4" s="36" t="s">
        <v>84</v>
      </c>
      <c r="L4" s="33">
        <v>10</v>
      </c>
      <c r="M4" s="33">
        <v>3</v>
      </c>
      <c r="N4" s="33">
        <v>288</v>
      </c>
      <c r="O4" s="33" t="s">
        <v>100</v>
      </c>
      <c r="P4" s="37"/>
      <c r="Q4" s="37"/>
      <c r="R4" s="33" t="s">
        <v>101</v>
      </c>
      <c r="S4" s="33" t="s">
        <v>144</v>
      </c>
    </row>
    <row r="5" spans="1:19" ht="22.5" x14ac:dyDescent="0.25">
      <c r="A5" s="33">
        <v>2</v>
      </c>
      <c r="B5" s="33" t="s">
        <v>93</v>
      </c>
      <c r="C5" s="33" t="s">
        <v>102</v>
      </c>
      <c r="D5" s="33" t="s">
        <v>95</v>
      </c>
      <c r="E5" s="33" t="s">
        <v>103</v>
      </c>
      <c r="F5" s="34" t="s">
        <v>104</v>
      </c>
      <c r="G5" s="33" t="s">
        <v>98</v>
      </c>
      <c r="H5" s="33" t="s">
        <v>99</v>
      </c>
      <c r="I5" s="35">
        <v>3.1536785895914563</v>
      </c>
      <c r="J5" s="35">
        <v>30.26</v>
      </c>
      <c r="K5" s="36" t="s">
        <v>84</v>
      </c>
      <c r="L5" s="33">
        <v>10</v>
      </c>
      <c r="M5" s="33">
        <v>3</v>
      </c>
      <c r="N5" s="33">
        <v>288</v>
      </c>
      <c r="O5" s="33" t="s">
        <v>100</v>
      </c>
      <c r="P5" s="37"/>
      <c r="Q5" s="37"/>
      <c r="R5" s="33" t="s">
        <v>101</v>
      </c>
      <c r="S5" s="33" t="s">
        <v>144</v>
      </c>
    </row>
    <row r="6" spans="1:19" ht="22.5" x14ac:dyDescent="0.25">
      <c r="A6" s="33">
        <v>3</v>
      </c>
      <c r="B6" s="33" t="s">
        <v>93</v>
      </c>
      <c r="C6" s="33" t="s">
        <v>102</v>
      </c>
      <c r="D6" s="33" t="s">
        <v>95</v>
      </c>
      <c r="E6" s="33" t="s">
        <v>103</v>
      </c>
      <c r="F6" s="34" t="s">
        <v>104</v>
      </c>
      <c r="G6" s="33" t="s">
        <v>105</v>
      </c>
      <c r="H6" s="33" t="s">
        <v>99</v>
      </c>
      <c r="I6" s="35">
        <v>3.1536785895914563</v>
      </c>
      <c r="J6" s="35">
        <v>30.26</v>
      </c>
      <c r="K6" s="36" t="s">
        <v>84</v>
      </c>
      <c r="L6" s="33">
        <v>10</v>
      </c>
      <c r="M6" s="33">
        <v>3</v>
      </c>
      <c r="N6" s="33">
        <v>288</v>
      </c>
      <c r="O6" s="33" t="s">
        <v>100</v>
      </c>
      <c r="P6" s="37"/>
      <c r="Q6" s="37"/>
      <c r="R6" s="33" t="s">
        <v>101</v>
      </c>
      <c r="S6" s="33" t="s">
        <v>144</v>
      </c>
    </row>
    <row r="7" spans="1:19" ht="22.5" x14ac:dyDescent="0.25">
      <c r="A7" s="33">
        <v>4</v>
      </c>
      <c r="B7" s="33" t="s">
        <v>93</v>
      </c>
      <c r="C7" s="33" t="s">
        <v>102</v>
      </c>
      <c r="D7" s="33" t="s">
        <v>95</v>
      </c>
      <c r="E7" s="33" t="s">
        <v>106</v>
      </c>
      <c r="F7" s="34" t="s">
        <v>107</v>
      </c>
      <c r="G7" s="33" t="s">
        <v>98</v>
      </c>
      <c r="H7" s="33" t="s">
        <v>99</v>
      </c>
      <c r="I7" s="35">
        <v>4.8</v>
      </c>
      <c r="J7" s="35">
        <v>33.159999999999997</v>
      </c>
      <c r="K7" s="36" t="s">
        <v>84</v>
      </c>
      <c r="L7" s="33">
        <v>10</v>
      </c>
      <c r="M7" s="33">
        <v>3</v>
      </c>
      <c r="N7" s="33">
        <v>204</v>
      </c>
      <c r="O7" s="33" t="s">
        <v>108</v>
      </c>
      <c r="P7" s="37"/>
      <c r="Q7" s="37"/>
      <c r="R7" s="33" t="s">
        <v>101</v>
      </c>
      <c r="S7" s="33" t="s">
        <v>144</v>
      </c>
    </row>
    <row r="8" spans="1:19" ht="46.5" customHeight="1" x14ac:dyDescent="0.25">
      <c r="A8" s="33">
        <v>5</v>
      </c>
      <c r="B8" s="33" t="s">
        <v>93</v>
      </c>
      <c r="C8" s="33" t="s">
        <v>102</v>
      </c>
      <c r="D8" s="33" t="s">
        <v>95</v>
      </c>
      <c r="E8" s="33" t="s">
        <v>109</v>
      </c>
      <c r="F8" s="34" t="s">
        <v>110</v>
      </c>
      <c r="G8" s="33" t="s">
        <v>105</v>
      </c>
      <c r="H8" s="33" t="s">
        <v>99</v>
      </c>
      <c r="I8" s="35">
        <v>8.51</v>
      </c>
      <c r="J8" s="35">
        <v>74.88</v>
      </c>
      <c r="K8" s="36" t="s">
        <v>84</v>
      </c>
      <c r="L8" s="33">
        <v>10</v>
      </c>
      <c r="M8" s="33">
        <v>3</v>
      </c>
      <c r="N8" s="33">
        <v>1440</v>
      </c>
      <c r="O8" s="33" t="s">
        <v>100</v>
      </c>
      <c r="P8" s="37"/>
      <c r="Q8" s="37"/>
      <c r="R8" s="33" t="s">
        <v>101</v>
      </c>
      <c r="S8" s="33" t="s">
        <v>144</v>
      </c>
    </row>
    <row r="9" spans="1:19" ht="22.5" x14ac:dyDescent="0.25">
      <c r="A9" s="33">
        <v>6</v>
      </c>
      <c r="B9" s="33" t="s">
        <v>93</v>
      </c>
      <c r="C9" s="33" t="s">
        <v>102</v>
      </c>
      <c r="D9" s="33" t="s">
        <v>95</v>
      </c>
      <c r="E9" s="33" t="s">
        <v>111</v>
      </c>
      <c r="F9" s="34" t="s">
        <v>112</v>
      </c>
      <c r="G9" s="33" t="s">
        <v>98</v>
      </c>
      <c r="H9" s="33" t="s">
        <v>99</v>
      </c>
      <c r="I9" s="35">
        <v>11.82</v>
      </c>
      <c r="J9" s="35">
        <v>104.04</v>
      </c>
      <c r="K9" s="36" t="s">
        <v>84</v>
      </c>
      <c r="L9" s="33">
        <v>10</v>
      </c>
      <c r="M9" s="33">
        <v>3</v>
      </c>
      <c r="N9" s="33">
        <v>1200</v>
      </c>
      <c r="O9" s="33" t="s">
        <v>113</v>
      </c>
      <c r="P9" s="37"/>
      <c r="Q9" s="37"/>
      <c r="R9" s="33" t="s">
        <v>101</v>
      </c>
      <c r="S9" s="33" t="s">
        <v>144</v>
      </c>
    </row>
    <row r="10" spans="1:19" ht="22.5" x14ac:dyDescent="0.25">
      <c r="A10" s="33">
        <v>7</v>
      </c>
      <c r="B10" s="33" t="s">
        <v>93</v>
      </c>
      <c r="C10" s="33" t="s">
        <v>102</v>
      </c>
      <c r="D10" s="33" t="s">
        <v>95</v>
      </c>
      <c r="E10" s="33" t="s">
        <v>111</v>
      </c>
      <c r="F10" s="34" t="s">
        <v>114</v>
      </c>
      <c r="G10" s="33" t="s">
        <v>98</v>
      </c>
      <c r="H10" s="33" t="s">
        <v>99</v>
      </c>
      <c r="I10" s="35">
        <v>11.52</v>
      </c>
      <c r="J10" s="35">
        <v>101.4</v>
      </c>
      <c r="K10" s="36" t="s">
        <v>84</v>
      </c>
      <c r="L10" s="33">
        <v>10</v>
      </c>
      <c r="M10" s="33">
        <v>3</v>
      </c>
      <c r="N10" s="33">
        <v>1200</v>
      </c>
      <c r="O10" s="33" t="s">
        <v>113</v>
      </c>
      <c r="P10" s="37"/>
      <c r="Q10" s="37"/>
      <c r="R10" s="33" t="s">
        <v>101</v>
      </c>
      <c r="S10" s="33" t="s">
        <v>144</v>
      </c>
    </row>
    <row r="11" spans="1:19" ht="22.5" x14ac:dyDescent="0.25">
      <c r="A11" s="33">
        <v>8</v>
      </c>
      <c r="B11" s="33" t="s">
        <v>93</v>
      </c>
      <c r="C11" s="33" t="s">
        <v>102</v>
      </c>
      <c r="D11" s="33" t="s">
        <v>95</v>
      </c>
      <c r="E11" s="33" t="s">
        <v>111</v>
      </c>
      <c r="F11" s="34" t="s">
        <v>115</v>
      </c>
      <c r="G11" s="33" t="s">
        <v>98</v>
      </c>
      <c r="H11" s="33" t="s">
        <v>99</v>
      </c>
      <c r="I11" s="35">
        <v>12.01</v>
      </c>
      <c r="J11" s="35">
        <v>105.75</v>
      </c>
      <c r="K11" s="36" t="s">
        <v>84</v>
      </c>
      <c r="L11" s="33">
        <v>10</v>
      </c>
      <c r="M11" s="33">
        <v>3</v>
      </c>
      <c r="N11" s="33">
        <v>1200</v>
      </c>
      <c r="O11" s="33" t="s">
        <v>113</v>
      </c>
      <c r="P11" s="37"/>
      <c r="Q11" s="37"/>
      <c r="R11" s="33" t="s">
        <v>101</v>
      </c>
      <c r="S11" s="33" t="s">
        <v>144</v>
      </c>
    </row>
    <row r="12" spans="1:19" ht="22.5" x14ac:dyDescent="0.25">
      <c r="A12" s="33">
        <v>9</v>
      </c>
      <c r="B12" s="33" t="s">
        <v>93</v>
      </c>
      <c r="C12" s="33" t="s">
        <v>102</v>
      </c>
      <c r="D12" s="33" t="s">
        <v>95</v>
      </c>
      <c r="E12" s="33" t="s">
        <v>111</v>
      </c>
      <c r="F12" s="34" t="s">
        <v>116</v>
      </c>
      <c r="G12" s="33" t="s">
        <v>98</v>
      </c>
      <c r="H12" s="33" t="s">
        <v>99</v>
      </c>
      <c r="I12" s="35">
        <v>11.7</v>
      </c>
      <c r="J12" s="35">
        <v>102.96</v>
      </c>
      <c r="K12" s="36" t="s">
        <v>84</v>
      </c>
      <c r="L12" s="33">
        <v>10</v>
      </c>
      <c r="M12" s="33">
        <v>3</v>
      </c>
      <c r="N12" s="33">
        <v>1200</v>
      </c>
      <c r="O12" s="33" t="s">
        <v>113</v>
      </c>
      <c r="P12" s="37"/>
      <c r="Q12" s="37"/>
      <c r="R12" s="33" t="s">
        <v>101</v>
      </c>
      <c r="S12" s="33" t="s">
        <v>144</v>
      </c>
    </row>
    <row r="13" spans="1:19" ht="22.5" x14ac:dyDescent="0.25">
      <c r="A13" s="33">
        <v>10</v>
      </c>
      <c r="B13" s="33" t="s">
        <v>93</v>
      </c>
      <c r="C13" s="33" t="s">
        <v>102</v>
      </c>
      <c r="D13" s="33" t="s">
        <v>95</v>
      </c>
      <c r="E13" s="33" t="s">
        <v>109</v>
      </c>
      <c r="F13" s="34" t="s">
        <v>117</v>
      </c>
      <c r="G13" s="33" t="s">
        <v>105</v>
      </c>
      <c r="H13" s="33" t="s">
        <v>99</v>
      </c>
      <c r="I13" s="35">
        <v>8.51</v>
      </c>
      <c r="J13" s="35">
        <v>74.88</v>
      </c>
      <c r="K13" s="36" t="s">
        <v>84</v>
      </c>
      <c r="L13" s="33">
        <v>10</v>
      </c>
      <c r="M13" s="33">
        <v>3</v>
      </c>
      <c r="N13" s="33">
        <v>1440</v>
      </c>
      <c r="O13" s="33" t="s">
        <v>100</v>
      </c>
      <c r="P13" s="37"/>
      <c r="Q13" s="37"/>
      <c r="R13" s="33" t="s">
        <v>101</v>
      </c>
      <c r="S13" s="33" t="s">
        <v>144</v>
      </c>
    </row>
    <row r="14" spans="1:19" ht="22.5" x14ac:dyDescent="0.25">
      <c r="A14" s="33">
        <v>11</v>
      </c>
      <c r="B14" s="33" t="s">
        <v>93</v>
      </c>
      <c r="C14" s="33" t="s">
        <v>102</v>
      </c>
      <c r="D14" s="33" t="s">
        <v>95</v>
      </c>
      <c r="E14" s="33" t="s">
        <v>118</v>
      </c>
      <c r="F14" s="34" t="s">
        <v>119</v>
      </c>
      <c r="G14" s="33" t="s">
        <v>98</v>
      </c>
      <c r="H14" s="33" t="s">
        <v>99</v>
      </c>
      <c r="I14" s="35">
        <v>3.15</v>
      </c>
      <c r="J14" s="35">
        <v>30.22</v>
      </c>
      <c r="K14" s="36" t="s">
        <v>84</v>
      </c>
      <c r="L14" s="33">
        <v>10</v>
      </c>
      <c r="M14" s="33">
        <v>3</v>
      </c>
      <c r="N14" s="33">
        <v>540</v>
      </c>
      <c r="O14" s="33" t="s">
        <v>120</v>
      </c>
      <c r="P14" s="37"/>
      <c r="Q14" s="37"/>
      <c r="R14" s="33" t="s">
        <v>101</v>
      </c>
      <c r="S14" s="33" t="s">
        <v>144</v>
      </c>
    </row>
    <row r="15" spans="1:19" ht="22.5" x14ac:dyDescent="0.25">
      <c r="A15" s="33">
        <v>12</v>
      </c>
      <c r="B15" s="33" t="s">
        <v>93</v>
      </c>
      <c r="C15" s="33" t="s">
        <v>102</v>
      </c>
      <c r="D15" s="33" t="s">
        <v>95</v>
      </c>
      <c r="E15" s="33" t="s">
        <v>121</v>
      </c>
      <c r="F15" s="34" t="s">
        <v>122</v>
      </c>
      <c r="G15" s="33" t="s">
        <v>98</v>
      </c>
      <c r="H15" s="33" t="s">
        <v>99</v>
      </c>
      <c r="I15" s="35">
        <v>7.7059450754365146</v>
      </c>
      <c r="J15" s="35">
        <v>73.94</v>
      </c>
      <c r="K15" s="36" t="s">
        <v>84</v>
      </c>
      <c r="L15" s="33">
        <v>10</v>
      </c>
      <c r="M15" s="33">
        <v>3</v>
      </c>
      <c r="N15" s="33">
        <v>720</v>
      </c>
      <c r="O15" s="33" t="s">
        <v>100</v>
      </c>
      <c r="P15" s="37"/>
      <c r="Q15" s="37"/>
      <c r="R15" s="33" t="s">
        <v>101</v>
      </c>
      <c r="S15" s="33" t="s">
        <v>144</v>
      </c>
    </row>
    <row r="16" spans="1:19" ht="22.5" x14ac:dyDescent="0.25">
      <c r="A16" s="33">
        <v>13</v>
      </c>
      <c r="B16" s="33" t="s">
        <v>93</v>
      </c>
      <c r="C16" s="33" t="s">
        <v>102</v>
      </c>
      <c r="D16" s="33" t="s">
        <v>95</v>
      </c>
      <c r="E16" s="33" t="s">
        <v>123</v>
      </c>
      <c r="F16" s="34" t="s">
        <v>124</v>
      </c>
      <c r="G16" s="33" t="s">
        <v>98</v>
      </c>
      <c r="H16" s="33" t="s">
        <v>99</v>
      </c>
      <c r="I16" s="35">
        <v>3.1536785895914563</v>
      </c>
      <c r="J16" s="35">
        <v>30.26</v>
      </c>
      <c r="K16" s="36" t="s">
        <v>84</v>
      </c>
      <c r="L16" s="33">
        <v>10</v>
      </c>
      <c r="M16" s="33">
        <v>3</v>
      </c>
      <c r="N16" s="33">
        <v>720</v>
      </c>
      <c r="O16" s="33" t="s">
        <v>100</v>
      </c>
      <c r="P16" s="37"/>
      <c r="Q16" s="37"/>
      <c r="R16" s="33" t="s">
        <v>101</v>
      </c>
      <c r="S16" s="33" t="s">
        <v>144</v>
      </c>
    </row>
    <row r="17" spans="1:19" ht="22.5" x14ac:dyDescent="0.25">
      <c r="A17" s="33">
        <v>14</v>
      </c>
      <c r="B17" s="33" t="s">
        <v>93</v>
      </c>
      <c r="C17" s="33" t="s">
        <v>125</v>
      </c>
      <c r="D17" s="33" t="s">
        <v>95</v>
      </c>
      <c r="E17" s="33" t="s">
        <v>126</v>
      </c>
      <c r="F17" s="34" t="s">
        <v>127</v>
      </c>
      <c r="G17" s="33" t="s">
        <v>98</v>
      </c>
      <c r="H17" s="33" t="s">
        <v>99</v>
      </c>
      <c r="I17" s="35">
        <v>3.15</v>
      </c>
      <c r="J17" s="35">
        <v>30.22</v>
      </c>
      <c r="K17" s="36" t="s">
        <v>84</v>
      </c>
      <c r="L17" s="33">
        <v>10</v>
      </c>
      <c r="M17" s="33">
        <v>3</v>
      </c>
      <c r="N17" s="33">
        <v>720</v>
      </c>
      <c r="O17" s="33" t="s">
        <v>100</v>
      </c>
      <c r="P17" s="37"/>
      <c r="Q17" s="37"/>
      <c r="R17" s="33" t="s">
        <v>101</v>
      </c>
      <c r="S17" s="33" t="s">
        <v>144</v>
      </c>
    </row>
    <row r="18" spans="1:19" ht="22.5" x14ac:dyDescent="0.25">
      <c r="A18" s="33">
        <v>15</v>
      </c>
      <c r="B18" s="33" t="s">
        <v>93</v>
      </c>
      <c r="C18" s="33" t="s">
        <v>102</v>
      </c>
      <c r="D18" s="33" t="s">
        <v>95</v>
      </c>
      <c r="E18" s="33" t="s">
        <v>128</v>
      </c>
      <c r="F18" s="34" t="s">
        <v>129</v>
      </c>
      <c r="G18" s="33" t="s">
        <v>98</v>
      </c>
      <c r="H18" s="33" t="s">
        <v>99</v>
      </c>
      <c r="I18" s="35">
        <v>3.1536785895914563</v>
      </c>
      <c r="J18" s="35">
        <v>30.26</v>
      </c>
      <c r="K18" s="36" t="s">
        <v>84</v>
      </c>
      <c r="L18" s="33">
        <v>10</v>
      </c>
      <c r="M18" s="33">
        <v>3</v>
      </c>
      <c r="N18" s="33">
        <v>450</v>
      </c>
      <c r="O18" s="33" t="s">
        <v>130</v>
      </c>
      <c r="P18" s="37"/>
      <c r="Q18" s="37"/>
      <c r="R18" s="33" t="s">
        <v>101</v>
      </c>
      <c r="S18" s="33" t="s">
        <v>144</v>
      </c>
    </row>
    <row r="19" spans="1:19" ht="22.5" x14ac:dyDescent="0.25">
      <c r="A19" s="33">
        <v>16</v>
      </c>
      <c r="B19" s="33" t="s">
        <v>93</v>
      </c>
      <c r="C19" s="33" t="s">
        <v>102</v>
      </c>
      <c r="D19" s="33" t="s">
        <v>95</v>
      </c>
      <c r="E19" s="33" t="s">
        <v>131</v>
      </c>
      <c r="F19" s="34" t="s">
        <v>132</v>
      </c>
      <c r="G19" s="33" t="s">
        <v>98</v>
      </c>
      <c r="H19" s="33" t="s">
        <v>99</v>
      </c>
      <c r="I19" s="35">
        <v>1.72766740125445</v>
      </c>
      <c r="J19" s="35">
        <v>16.579999999999998</v>
      </c>
      <c r="K19" s="36" t="s">
        <v>84</v>
      </c>
      <c r="L19" s="33">
        <v>10</v>
      </c>
      <c r="M19" s="33">
        <v>3</v>
      </c>
      <c r="N19" s="33">
        <v>720</v>
      </c>
      <c r="O19" s="33" t="s">
        <v>100</v>
      </c>
      <c r="P19" s="37"/>
      <c r="Q19" s="37"/>
      <c r="R19" s="33" t="s">
        <v>101</v>
      </c>
      <c r="S19" s="33" t="s">
        <v>144</v>
      </c>
    </row>
    <row r="20" spans="1:19" ht="22.5" x14ac:dyDescent="0.25">
      <c r="A20" s="33">
        <v>17</v>
      </c>
      <c r="B20" s="33" t="s">
        <v>93</v>
      </c>
      <c r="C20" s="33" t="s">
        <v>102</v>
      </c>
      <c r="D20" s="33" t="s">
        <v>95</v>
      </c>
      <c r="E20" s="33" t="s">
        <v>133</v>
      </c>
      <c r="F20" s="34" t="s">
        <v>134</v>
      </c>
      <c r="G20" s="33" t="s">
        <v>98</v>
      </c>
      <c r="H20" s="33" t="s">
        <v>99</v>
      </c>
      <c r="I20" s="35">
        <v>3.15</v>
      </c>
      <c r="J20" s="35">
        <v>30.22</v>
      </c>
      <c r="K20" s="36" t="s">
        <v>84</v>
      </c>
      <c r="L20" s="33">
        <v>10</v>
      </c>
      <c r="M20" s="33">
        <v>3</v>
      </c>
      <c r="N20" s="33">
        <v>720</v>
      </c>
      <c r="O20" s="33" t="s">
        <v>100</v>
      </c>
      <c r="P20" s="37"/>
      <c r="Q20" s="37"/>
      <c r="R20" s="33" t="s">
        <v>101</v>
      </c>
      <c r="S20" s="33" t="s">
        <v>144</v>
      </c>
    </row>
    <row r="21" spans="1:19" ht="22.5" x14ac:dyDescent="0.25">
      <c r="A21" s="33">
        <v>18</v>
      </c>
      <c r="B21" s="33" t="s">
        <v>93</v>
      </c>
      <c r="C21" s="33" t="s">
        <v>102</v>
      </c>
      <c r="D21" s="33" t="s">
        <v>95</v>
      </c>
      <c r="E21" s="33" t="s">
        <v>135</v>
      </c>
      <c r="F21" s="34" t="s">
        <v>136</v>
      </c>
      <c r="G21" s="33" t="s">
        <v>98</v>
      </c>
      <c r="H21" s="33" t="s">
        <v>99</v>
      </c>
      <c r="I21" s="35">
        <v>7.7059450754365146</v>
      </c>
      <c r="J21" s="35">
        <v>73.94</v>
      </c>
      <c r="K21" s="36" t="s">
        <v>84</v>
      </c>
      <c r="L21" s="33">
        <v>10</v>
      </c>
      <c r="M21" s="33">
        <v>3</v>
      </c>
      <c r="N21" s="33">
        <v>288</v>
      </c>
      <c r="O21" s="33" t="s">
        <v>100</v>
      </c>
      <c r="P21" s="37"/>
      <c r="Q21" s="37"/>
      <c r="R21" s="33" t="s">
        <v>101</v>
      </c>
      <c r="S21" s="33" t="s">
        <v>144</v>
      </c>
    </row>
    <row r="22" spans="1:19" ht="22.5" x14ac:dyDescent="0.25">
      <c r="A22" s="33">
        <v>19</v>
      </c>
      <c r="B22" s="33" t="s">
        <v>93</v>
      </c>
      <c r="C22" s="33" t="s">
        <v>125</v>
      </c>
      <c r="D22" s="33" t="s">
        <v>95</v>
      </c>
      <c r="E22" s="33" t="s">
        <v>109</v>
      </c>
      <c r="F22" s="34" t="s">
        <v>137</v>
      </c>
      <c r="G22" s="33" t="s">
        <v>98</v>
      </c>
      <c r="H22" s="33" t="s">
        <v>99</v>
      </c>
      <c r="I22" s="35">
        <f ca="1">IFERROR(__xludf.DUMMYFUNCTION("""COMPUTED_VALUE"""),5.51)</f>
        <v>5.51</v>
      </c>
      <c r="J22" s="35">
        <f ca="1">IFERROR(__xludf.DUMMYFUNCTION("""COMPUTED_VALUE"""),49.31)</f>
        <v>49.31</v>
      </c>
      <c r="K22" s="36" t="s">
        <v>84</v>
      </c>
      <c r="L22" s="33">
        <v>10</v>
      </c>
      <c r="M22" s="33">
        <v>3</v>
      </c>
      <c r="N22" s="33">
        <v>1020</v>
      </c>
      <c r="O22" s="33" t="s">
        <v>138</v>
      </c>
      <c r="P22" s="37"/>
      <c r="Q22" s="37"/>
      <c r="R22" s="33" t="s">
        <v>101</v>
      </c>
      <c r="S22" s="33" t="s">
        <v>144</v>
      </c>
    </row>
    <row r="23" spans="1:19" ht="22.5" x14ac:dyDescent="0.25">
      <c r="A23" s="33">
        <v>20</v>
      </c>
      <c r="B23" s="33" t="s">
        <v>93</v>
      </c>
      <c r="C23" s="33" t="s">
        <v>125</v>
      </c>
      <c r="D23" s="33" t="s">
        <v>95</v>
      </c>
      <c r="E23" s="33" t="s">
        <v>109</v>
      </c>
      <c r="F23" s="34" t="s">
        <v>139</v>
      </c>
      <c r="G23" s="33" t="s">
        <v>98</v>
      </c>
      <c r="H23" s="33" t="s">
        <v>99</v>
      </c>
      <c r="I23" s="35">
        <f ca="1">IFERROR(__xludf.DUMMYFUNCTION("""COMPUTED_VALUE"""),2.77)</f>
        <v>2.77</v>
      </c>
      <c r="J23" s="35">
        <f ca="1">IFERROR(__xludf.DUMMYFUNCTION("""COMPUTED_VALUE"""),24.4)</f>
        <v>24.4</v>
      </c>
      <c r="K23" s="36" t="s">
        <v>84</v>
      </c>
      <c r="L23" s="33">
        <v>10</v>
      </c>
      <c r="M23" s="33">
        <v>3</v>
      </c>
      <c r="N23" s="33">
        <v>1020</v>
      </c>
      <c r="O23" s="33" t="s">
        <v>138</v>
      </c>
      <c r="P23" s="37"/>
      <c r="Q23" s="37"/>
      <c r="R23" s="33" t="s">
        <v>101</v>
      </c>
      <c r="S23" s="33" t="s">
        <v>144</v>
      </c>
    </row>
    <row r="24" spans="1:19" ht="22.5" x14ac:dyDescent="0.25">
      <c r="A24" s="33">
        <v>21</v>
      </c>
      <c r="B24" s="33" t="s">
        <v>93</v>
      </c>
      <c r="C24" s="33" t="s">
        <v>125</v>
      </c>
      <c r="D24" s="33" t="s">
        <v>95</v>
      </c>
      <c r="E24" s="33" t="s">
        <v>140</v>
      </c>
      <c r="F24" s="34" t="s">
        <v>141</v>
      </c>
      <c r="G24" s="33" t="s">
        <v>98</v>
      </c>
      <c r="H24" s="33" t="s">
        <v>99</v>
      </c>
      <c r="I24" s="35">
        <f ca="1">IFERROR(__xludf.DUMMYFUNCTION("""COMPUTED_VALUE"""),2.87)</f>
        <v>2.87</v>
      </c>
      <c r="J24" s="35">
        <f ca="1">IFERROR(__xludf.DUMMYFUNCTION("""COMPUTED_VALUE"""),25.27)</f>
        <v>25.27</v>
      </c>
      <c r="K24" s="36" t="s">
        <v>84</v>
      </c>
      <c r="L24" s="33">
        <v>10</v>
      </c>
      <c r="M24" s="33">
        <v>3</v>
      </c>
      <c r="N24" s="33">
        <v>1440</v>
      </c>
      <c r="O24" s="33" t="s">
        <v>100</v>
      </c>
      <c r="P24" s="37"/>
      <c r="Q24" s="37"/>
      <c r="R24" s="33" t="s">
        <v>101</v>
      </c>
      <c r="S24" s="33" t="s">
        <v>144</v>
      </c>
    </row>
    <row r="25" spans="1:19" ht="22.5" x14ac:dyDescent="0.25">
      <c r="A25" s="33">
        <v>22</v>
      </c>
      <c r="B25" s="33" t="s">
        <v>93</v>
      </c>
      <c r="C25" s="33" t="s">
        <v>102</v>
      </c>
      <c r="D25" s="33" t="s">
        <v>95</v>
      </c>
      <c r="E25" s="33" t="s">
        <v>142</v>
      </c>
      <c r="F25" s="34" t="s">
        <v>143</v>
      </c>
      <c r="G25" s="33" t="s">
        <v>98</v>
      </c>
      <c r="H25" s="33" t="s">
        <v>99</v>
      </c>
      <c r="I25" s="35">
        <f ca="1">IFERROR(__xludf.DUMMYFUNCTION("""COMPUTED_VALUE"""),13.97)</f>
        <v>13.97</v>
      </c>
      <c r="J25" s="35">
        <f ca="1">IFERROR(__xludf.DUMMYFUNCTION("""COMPUTED_VALUE"""),122.85)</f>
        <v>122.85</v>
      </c>
      <c r="K25" s="36" t="s">
        <v>84</v>
      </c>
      <c r="L25" s="33">
        <v>10</v>
      </c>
      <c r="M25" s="33">
        <v>3</v>
      </c>
      <c r="N25" s="33">
        <v>204</v>
      </c>
      <c r="O25" s="33" t="s">
        <v>138</v>
      </c>
      <c r="P25" s="37"/>
      <c r="Q25" s="37"/>
      <c r="R25" s="33" t="s">
        <v>101</v>
      </c>
      <c r="S25" s="33" t="s">
        <v>144</v>
      </c>
    </row>
  </sheetData>
  <hyperlinks>
    <hyperlink ref="K4" r:id="rId1"/>
    <hyperlink ref="K8" r:id="rId2"/>
    <hyperlink ref="K9" r:id="rId3"/>
    <hyperlink ref="K14" r:id="rId4"/>
    <hyperlink ref="K22" r:id="rId5"/>
    <hyperlink ref="K10" r:id="rId6"/>
    <hyperlink ref="K24" r:id="rId7"/>
    <hyperlink ref="K25" r:id="rId8"/>
    <hyperlink ref="K23" r:id="rId9"/>
    <hyperlink ref="K5" r:id="rId10"/>
    <hyperlink ref="K15" r:id="rId11"/>
    <hyperlink ref="K16" r:id="rId12"/>
    <hyperlink ref="K11" r:id="rId13"/>
    <hyperlink ref="K17" r:id="rId14"/>
    <hyperlink ref="K18" r:id="rId15"/>
    <hyperlink ref="K12" r:id="rId16"/>
    <hyperlink ref="K7" r:id="rId17"/>
    <hyperlink ref="K13" r:id="rId18"/>
    <hyperlink ref="K19" r:id="rId19"/>
    <hyperlink ref="K20" r:id="rId20"/>
    <hyperlink ref="K6" r:id="rId21"/>
    <hyperlink ref="K21" r:id="rId22"/>
  </hyperlinks>
  <pageMargins left="0.70866141732283472" right="0.70866141732283472" top="0.74803149606299213" bottom="0.74803149606299213" header="0.31496062992125984" footer="0.31496062992125984"/>
  <pageSetup paperSize="9" scale="55" orientation="landscape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РБ</vt:lpstr>
      <vt:lpstr>Медиафасады</vt:lpstr>
    </vt:vector>
  </TitlesOfParts>
  <Company>BIS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Бабкина Галина Александровна</dc:creator>
  <cp:lastModifiedBy>Султанова Раушан Ринатовна</cp:lastModifiedBy>
  <cp:lastPrinted>2022-02-14T08:26:23Z</cp:lastPrinted>
  <dcterms:created xsi:type="dcterms:W3CDTF">2021-06-06T18:38:57Z</dcterms:created>
  <dcterms:modified xsi:type="dcterms:W3CDTF">2022-02-21T06:05:59Z</dcterms:modified>
</cp:coreProperties>
</file>